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9 INFORMES\1er_Trimestre_2019\"/>
    </mc:Choice>
  </mc:AlternateContent>
  <xr:revisionPtr revIDLastSave="0" documentId="8_{0B38B596-C161-4095-B643-CC0733BCF65B}" xr6:coauthVersionLast="36" xr6:coauthVersionMax="36" xr10:uidLastSave="{00000000-0000-0000-0000-000000000000}"/>
  <bookViews>
    <workbookView xWindow="0" yWindow="0" windowWidth="28800" windowHeight="11430" xr2:uid="{00000000-000D-0000-FFFF-FFFF00000000}"/>
  </bookViews>
  <sheets>
    <sheet name="F-5_0361_IDF_PLGT_190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5" i="1" l="1"/>
  <c r="E75" i="1"/>
  <c r="D75" i="1"/>
  <c r="C75" i="1"/>
  <c r="B75" i="1"/>
  <c r="G74" i="1"/>
  <c r="G73" i="1"/>
  <c r="G75" i="1" s="1"/>
  <c r="G68" i="1"/>
  <c r="G67" i="1"/>
  <c r="F67" i="1"/>
  <c r="E67" i="1"/>
  <c r="D67" i="1"/>
  <c r="C67" i="1"/>
  <c r="B67" i="1"/>
  <c r="G63" i="1"/>
  <c r="G62" i="1"/>
  <c r="G61" i="1"/>
  <c r="G60" i="1"/>
  <c r="G59" i="1"/>
  <c r="F59" i="1"/>
  <c r="E59" i="1"/>
  <c r="D59" i="1"/>
  <c r="C59" i="1"/>
  <c r="B59" i="1"/>
  <c r="G58" i="1"/>
  <c r="G57" i="1"/>
  <c r="G56" i="1"/>
  <c r="G54" i="1" s="1"/>
  <c r="G55" i="1"/>
  <c r="F54" i="1"/>
  <c r="E54" i="1"/>
  <c r="E65" i="1" s="1"/>
  <c r="D54" i="1"/>
  <c r="C54" i="1"/>
  <c r="B54" i="1"/>
  <c r="G53" i="1"/>
  <c r="G52" i="1"/>
  <c r="G51" i="1"/>
  <c r="G50" i="1"/>
  <c r="G49" i="1"/>
  <c r="G48" i="1"/>
  <c r="G47" i="1"/>
  <c r="G46" i="1"/>
  <c r="G45" i="1"/>
  <c r="F45" i="1"/>
  <c r="F65" i="1" s="1"/>
  <c r="E45" i="1"/>
  <c r="D45" i="1"/>
  <c r="D65" i="1" s="1"/>
  <c r="D70" i="1" s="1"/>
  <c r="C45" i="1"/>
  <c r="C65" i="1" s="1"/>
  <c r="B45" i="1"/>
  <c r="B65" i="1" s="1"/>
  <c r="F41" i="1"/>
  <c r="F70" i="1" s="1"/>
  <c r="E41" i="1"/>
  <c r="E70" i="1" s="1"/>
  <c r="D41" i="1"/>
  <c r="C41" i="1"/>
  <c r="C70" i="1" s="1"/>
  <c r="B41" i="1"/>
  <c r="B70" i="1" s="1"/>
  <c r="G39" i="1"/>
  <c r="G38" i="1"/>
  <c r="G37" i="1"/>
  <c r="G36" i="1"/>
  <c r="G35" i="1" s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41" i="1" l="1"/>
  <c r="G65" i="1"/>
  <c r="G70" i="1" l="1"/>
  <c r="G42" i="1"/>
</calcChain>
</file>

<file path=xl/sharedStrings.xml><?xml version="1.0" encoding="utf-8"?>
<sst xmlns="http://schemas.openxmlformats.org/spreadsheetml/2006/main" count="75" uniqueCount="75">
  <si>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</si>
  <si>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</si>
  <si>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</si>
  <si>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</si>
  <si>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</si>
  <si>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</si>
  <si>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</si>
  <si>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</si>
  <si>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</si>
  <si>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</si>
  <si>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</si>
  <si>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</si>
  <si>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</si>
  <si>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</si>
  <si>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</si>
  <si>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</si>
  <si>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</si>
  <si>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</si>
  <si>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</si>
  <si>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</si>
  <si>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</si>
  <si>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</si>
  <si>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</si>
  <si>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</si>
  <si>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</si>
  <si>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</si>
  <si>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</si>
  <si>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</si>
  <si>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</si>
  <si>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</si>
  <si>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</si>
  <si>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</si>
  <si>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</si>
  <si>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</si>
  <si>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</si>
  <si>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</si>
  <si>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</si>
  <si>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</si>
  <si>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</si>
  <si>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</si>
  <si>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</si>
  <si>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</si>
  <si>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</si>
  <si>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</si>
  <si>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</si>
  <si>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</si>
  <si>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</si>
  <si>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</si>
  <si>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</si>
  <si>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</si>
  <si>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</si>
  <si>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</si>
  <si>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</si>
  <si>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</si>
  <si>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</si>
  <si>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</si>
  <si>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</si>
  <si>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</si>
  <si>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</si>
  <si>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</si>
  <si>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</si>
  <si>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</si>
  <si>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</si>
  <si>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</si>
  <si>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</si>
  <si>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</si>
  <si>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</si>
  <si>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</si>
  <si>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</si>
  <si>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</si>
  <si>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5 Estado Analítico de Ingresos Detallado - LDF</t>
  </si>
  <si>
    <t>Estado Analítico de Ingresos Detallado - LDF</t>
  </si>
  <si>
    <t>(PESOS)</t>
  </si>
  <si>
    <t>PODER LEGISLATIVO DEL ESTADO DE GUANAJUATO, Gobierno del Estado de Guanajuato (a)</t>
  </si>
  <si>
    <t>Del 1 de enero al 31 de marzo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</si>
</sst>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0" fillId="0" borderId="4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indent="3"/>
    </xf>
    <xf numFmtId="0" fontId="0" fillId="0" borderId="4" xfId="0" applyFill="1" applyBorder="1"/>
    <xf numFmtId="0" fontId="0" fillId="0" borderId="4" xfId="0" applyFill="1" applyBorder="1" applyAlignment="1">
      <alignment horizontal="left" vertical="center" indent="6"/>
    </xf>
    <xf numFmtId="0" fontId="0" fillId="0" borderId="4" xfId="0" applyFill="1" applyBorder="1" applyAlignment="1">
      <alignment horizontal="left" indent="6"/>
    </xf>
    <xf numFmtId="0" fontId="0" fillId="0" borderId="4" xfId="0" applyFill="1" applyBorder="1" applyAlignment="1">
      <alignment horizontal="left" vertical="center" indent="9"/>
    </xf>
    <xf numFmtId="0" fontId="1" fillId="0" borderId="4" xfId="0" applyFont="1" applyFill="1" applyBorder="1" applyAlignment="1">
      <alignment horizontal="left" vertical="center" indent="3"/>
    </xf>
    <xf numFmtId="0" fontId="0" fillId="0" borderId="4" xfId="0" applyFill="1" applyBorder="1" applyAlignment="1">
      <alignment horizontal="left" vertical="center" wrapText="1" indent="9"/>
    </xf>
    <xf numFmtId="0" fontId="0" fillId="0" borderId="4" xfId="0" applyFill="1" applyBorder="1" applyAlignment="1">
      <alignment horizontal="left" wrapText="1" indent="9"/>
    </xf>
    <xf numFmtId="0" fontId="0" fillId="0" borderId="4" xfId="0" applyFill="1" applyBorder="1" applyAlignment="1">
      <alignment horizontal="left" vertical="center" wrapText="1" indent="3"/>
    </xf>
    <xf numFmtId="0" fontId="1" fillId="0" borderId="4" xfId="0" applyFont="1" applyFill="1" applyBorder="1" applyAlignment="1">
      <alignment horizontal="left" vertical="center" wrapText="1" indent="3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0" fillId="0" borderId="0" xfId="0" applyFill="1"/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" fontId="0" fillId="0" borderId="4" xfId="0" applyNumberFormat="1" applyFill="1" applyBorder="1" applyAlignment="1" applyProtection="1">
      <alignment vertical="center"/>
      <protection locked="0"/>
    </xf>
    <xf numFmtId="4" fontId="1" fillId="0" borderId="4" xfId="0" applyNumberFormat="1" applyFont="1" applyFill="1" applyBorder="1" applyAlignment="1" applyProtection="1">
      <alignment vertical="center"/>
      <protection locked="0"/>
    </xf>
    <xf numFmtId="4" fontId="0" fillId="2" borderId="5" xfId="0" applyNumberFormat="1" applyFill="1" applyBorder="1" applyAlignment="1">
      <alignment vertical="center"/>
    </xf>
    <xf numFmtId="4" fontId="0" fillId="0" borderId="4" xfId="0" applyNumberFormat="1" applyFill="1" applyBorder="1" applyAlignment="1">
      <alignment vertical="center"/>
    </xf>
    <xf numFmtId="4" fontId="0" fillId="0" borderId="3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66675</xdr:rowOff>
    </xdr:from>
    <xdr:to>
      <xdr:col>0</xdr:col>
      <xdr:colOff>1094707</xdr:colOff>
      <xdr:row>4</xdr:row>
      <xdr:rowOff>74345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54453B6-344A-4325-8DCF-53EED2F3D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542925"/>
          <a:ext cx="1085182" cy="5791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barajas/Documents/PLG/Documents/DENISSE/DISCIPLINA%20FINANCIERA/2019/Formatos_Anexo_1_Criterios_LDF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7">
          <cell r="C7" t="str">
            <v>PODER LEGISLATIVO DEL ESTADO DE GUANAJUATO, Gobierno del Estado de Guanajuato (a)</v>
          </cell>
        </row>
        <row r="16">
          <cell r="C16" t="str">
            <v>Del 1 de enero al 30 de marzo de 2019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7"/>
  <sheetViews>
    <sheetView showGridLines="0" tabSelected="1" workbookViewId="0">
      <selection activeCell="A13" sqref="A13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1" customFormat="1" ht="37.5" customHeight="1" x14ac:dyDescent="0.25">
      <c r="A1" s="7" t="s">
        <v>70</v>
      </c>
      <c r="B1" s="7"/>
      <c r="C1" s="7"/>
      <c r="D1" s="7"/>
      <c r="E1" s="7"/>
      <c r="F1" s="7"/>
      <c r="G1" s="7"/>
    </row>
    <row r="2" spans="1:8" s="24" customFormat="1" x14ac:dyDescent="0.25">
      <c r="A2" s="21" t="s">
        <v>73</v>
      </c>
      <c r="B2" s="22"/>
      <c r="C2" s="22"/>
      <c r="D2" s="22"/>
      <c r="E2" s="22"/>
      <c r="F2" s="22"/>
      <c r="G2" s="23"/>
    </row>
    <row r="3" spans="1:8" s="24" customFormat="1" x14ac:dyDescent="0.25">
      <c r="A3" s="25" t="s">
        <v>71</v>
      </c>
      <c r="B3" s="26"/>
      <c r="C3" s="26"/>
      <c r="D3" s="26"/>
      <c r="E3" s="26"/>
      <c r="F3" s="26"/>
      <c r="G3" s="27"/>
    </row>
    <row r="4" spans="1:8" s="24" customFormat="1" x14ac:dyDescent="0.25">
      <c r="A4" s="28" t="s">
        <v>74</v>
      </c>
      <c r="B4" s="29"/>
      <c r="C4" s="29"/>
      <c r="D4" s="29"/>
      <c r="E4" s="29"/>
      <c r="F4" s="29"/>
      <c r="G4" s="30"/>
    </row>
    <row r="5" spans="1:8" s="24" customFormat="1" x14ac:dyDescent="0.25">
      <c r="A5" s="31" t="s">
        <v>72</v>
      </c>
      <c r="B5" s="32"/>
      <c r="C5" s="32"/>
      <c r="D5" s="32"/>
      <c r="E5" s="32"/>
      <c r="F5" s="32"/>
      <c r="G5" s="33"/>
    </row>
    <row r="6" spans="1:8" x14ac:dyDescent="0.25">
      <c r="A6" s="5" t="s">
        <v>0</v>
      </c>
      <c r="B6" s="8" t="s">
        <v>1</v>
      </c>
      <c r="C6" s="8"/>
      <c r="D6" s="8"/>
      <c r="E6" s="8"/>
      <c r="F6" s="8"/>
      <c r="G6" s="8" t="s">
        <v>2</v>
      </c>
    </row>
    <row r="7" spans="1:8" ht="30" x14ac:dyDescent="0.25">
      <c r="A7" s="6"/>
      <c r="B7" s="9" t="s">
        <v>3</v>
      </c>
      <c r="C7" s="10" t="s">
        <v>4</v>
      </c>
      <c r="D7" s="9" t="s">
        <v>5</v>
      </c>
      <c r="E7" s="9" t="s">
        <v>6</v>
      </c>
      <c r="F7" s="9" t="s">
        <v>7</v>
      </c>
      <c r="G7" s="8"/>
    </row>
    <row r="8" spans="1:8" x14ac:dyDescent="0.25">
      <c r="A8" s="11" t="s">
        <v>8</v>
      </c>
      <c r="B8" s="12"/>
      <c r="C8" s="12"/>
      <c r="D8" s="12"/>
      <c r="E8" s="12"/>
      <c r="F8" s="12"/>
      <c r="G8" s="12"/>
    </row>
    <row r="9" spans="1:8" x14ac:dyDescent="0.25">
      <c r="A9" s="13" t="s">
        <v>9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f>F9-B9</f>
        <v>0</v>
      </c>
      <c r="H9" s="2"/>
    </row>
    <row r="10" spans="1:8" x14ac:dyDescent="0.25">
      <c r="A10" s="13" t="s">
        <v>10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f t="shared" ref="G10:G14" si="0">F10-B10</f>
        <v>0</v>
      </c>
    </row>
    <row r="11" spans="1:8" x14ac:dyDescent="0.25">
      <c r="A11" s="13" t="s">
        <v>11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f t="shared" si="0"/>
        <v>0</v>
      </c>
    </row>
    <row r="12" spans="1:8" x14ac:dyDescent="0.25">
      <c r="A12" s="13" t="s">
        <v>12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f t="shared" si="0"/>
        <v>0</v>
      </c>
    </row>
    <row r="13" spans="1:8" x14ac:dyDescent="0.25">
      <c r="A13" s="13" t="s">
        <v>13</v>
      </c>
      <c r="B13" s="34">
        <v>9186890</v>
      </c>
      <c r="C13" s="34">
        <v>215715.8</v>
      </c>
      <c r="D13" s="34">
        <v>9402605.8000000007</v>
      </c>
      <c r="E13" s="34">
        <v>2538938.4500000002</v>
      </c>
      <c r="F13" s="34">
        <v>2237957.31</v>
      </c>
      <c r="G13" s="34">
        <f>F13-B13</f>
        <v>-6948932.6899999995</v>
      </c>
    </row>
    <row r="14" spans="1:8" x14ac:dyDescent="0.25">
      <c r="A14" s="13" t="s">
        <v>14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f t="shared" si="0"/>
        <v>0</v>
      </c>
    </row>
    <row r="15" spans="1:8" x14ac:dyDescent="0.25">
      <c r="A15" s="13" t="s">
        <v>15</v>
      </c>
      <c r="B15" s="34">
        <v>1354640</v>
      </c>
      <c r="C15" s="34">
        <v>0</v>
      </c>
      <c r="D15" s="34">
        <v>1354640</v>
      </c>
      <c r="E15" s="34">
        <v>188427.25</v>
      </c>
      <c r="F15" s="34">
        <v>172981.11</v>
      </c>
      <c r="G15" s="34">
        <f>F15-B15</f>
        <v>-1181658.8900000001</v>
      </c>
    </row>
    <row r="16" spans="1:8" x14ac:dyDescent="0.25">
      <c r="A16" s="14" t="s">
        <v>16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f>SUM(G17:G27)</f>
        <v>0</v>
      </c>
    </row>
    <row r="17" spans="1:7" x14ac:dyDescent="0.25">
      <c r="A17" s="15" t="s">
        <v>17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f>F17-B17</f>
        <v>0</v>
      </c>
    </row>
    <row r="18" spans="1:7" x14ac:dyDescent="0.25">
      <c r="A18" s="15" t="s">
        <v>18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f t="shared" ref="G18:G27" si="1">F18-B18</f>
        <v>0</v>
      </c>
    </row>
    <row r="19" spans="1:7" x14ac:dyDescent="0.25">
      <c r="A19" s="15" t="s">
        <v>19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f t="shared" si="1"/>
        <v>0</v>
      </c>
    </row>
    <row r="20" spans="1:7" x14ac:dyDescent="0.25">
      <c r="A20" s="15" t="s">
        <v>20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f t="shared" si="1"/>
        <v>0</v>
      </c>
    </row>
    <row r="21" spans="1:7" x14ac:dyDescent="0.25">
      <c r="A21" s="15" t="s">
        <v>21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4">
        <f t="shared" si="1"/>
        <v>0</v>
      </c>
    </row>
    <row r="22" spans="1:7" x14ac:dyDescent="0.25">
      <c r="A22" s="15" t="s">
        <v>22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f t="shared" si="1"/>
        <v>0</v>
      </c>
    </row>
    <row r="23" spans="1:7" x14ac:dyDescent="0.25">
      <c r="A23" s="15" t="s">
        <v>23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f t="shared" si="1"/>
        <v>0</v>
      </c>
    </row>
    <row r="24" spans="1:7" x14ac:dyDescent="0.25">
      <c r="A24" s="15" t="s">
        <v>24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f t="shared" si="1"/>
        <v>0</v>
      </c>
    </row>
    <row r="25" spans="1:7" x14ac:dyDescent="0.25">
      <c r="A25" s="15" t="s">
        <v>25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f t="shared" si="1"/>
        <v>0</v>
      </c>
    </row>
    <row r="26" spans="1:7" x14ac:dyDescent="0.25">
      <c r="A26" s="15" t="s">
        <v>26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f t="shared" si="1"/>
        <v>0</v>
      </c>
    </row>
    <row r="27" spans="1:7" x14ac:dyDescent="0.25">
      <c r="A27" s="15" t="s">
        <v>27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f t="shared" si="1"/>
        <v>0</v>
      </c>
    </row>
    <row r="28" spans="1:7" x14ac:dyDescent="0.25">
      <c r="A28" s="13" t="s">
        <v>28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f t="shared" ref="G28" si="2">SUM(G29:G33)</f>
        <v>0</v>
      </c>
    </row>
    <row r="29" spans="1:7" x14ac:dyDescent="0.25">
      <c r="A29" s="15" t="s">
        <v>29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f>F29-B29</f>
        <v>0</v>
      </c>
    </row>
    <row r="30" spans="1:7" x14ac:dyDescent="0.25">
      <c r="A30" s="15" t="s">
        <v>30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f>F30-B30</f>
        <v>0</v>
      </c>
    </row>
    <row r="31" spans="1:7" x14ac:dyDescent="0.25">
      <c r="A31" s="15" t="s">
        <v>31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f t="shared" ref="G31:G33" si="3">F31-B31</f>
        <v>0</v>
      </c>
    </row>
    <row r="32" spans="1:7" x14ac:dyDescent="0.25">
      <c r="A32" s="15" t="s">
        <v>32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f t="shared" si="3"/>
        <v>0</v>
      </c>
    </row>
    <row r="33" spans="1:8" x14ac:dyDescent="0.25">
      <c r="A33" s="15" t="s">
        <v>33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f t="shared" si="3"/>
        <v>0</v>
      </c>
    </row>
    <row r="34" spans="1:8" x14ac:dyDescent="0.25">
      <c r="A34" s="13" t="s">
        <v>34</v>
      </c>
      <c r="B34" s="34">
        <v>697924550</v>
      </c>
      <c r="C34" s="34">
        <v>0</v>
      </c>
      <c r="D34" s="34">
        <v>697924550</v>
      </c>
      <c r="E34" s="34">
        <v>177030136.24000001</v>
      </c>
      <c r="F34" s="34">
        <v>177030136.24000001</v>
      </c>
      <c r="G34" s="34">
        <f>F34-B34</f>
        <v>-520894413.75999999</v>
      </c>
    </row>
    <row r="35" spans="1:8" x14ac:dyDescent="0.25">
      <c r="A35" s="13" t="s">
        <v>35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f>G36</f>
        <v>0</v>
      </c>
    </row>
    <row r="36" spans="1:8" x14ac:dyDescent="0.25">
      <c r="A36" s="15" t="s">
        <v>36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f>F36-B36</f>
        <v>0</v>
      </c>
    </row>
    <row r="37" spans="1:8" x14ac:dyDescent="0.25">
      <c r="A37" s="13" t="s">
        <v>37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f t="shared" ref="G37" si="4">G38+G39</f>
        <v>0</v>
      </c>
    </row>
    <row r="38" spans="1:8" x14ac:dyDescent="0.25">
      <c r="A38" s="15" t="s">
        <v>38</v>
      </c>
      <c r="B38" s="34">
        <v>0</v>
      </c>
      <c r="C38" s="34">
        <v>0</v>
      </c>
      <c r="D38" s="34">
        <v>0</v>
      </c>
      <c r="E38" s="34">
        <v>0</v>
      </c>
      <c r="F38" s="34">
        <v>0</v>
      </c>
      <c r="G38" s="34">
        <f>F38-B38</f>
        <v>0</v>
      </c>
    </row>
    <row r="39" spans="1:8" x14ac:dyDescent="0.25">
      <c r="A39" s="15" t="s">
        <v>39</v>
      </c>
      <c r="B39" s="34">
        <v>0</v>
      </c>
      <c r="C39" s="34">
        <v>0</v>
      </c>
      <c r="D39" s="34">
        <v>0</v>
      </c>
      <c r="E39" s="34">
        <v>0</v>
      </c>
      <c r="F39" s="34">
        <v>0</v>
      </c>
      <c r="G39" s="34">
        <f>F39-B39</f>
        <v>0</v>
      </c>
    </row>
    <row r="40" spans="1:8" x14ac:dyDescent="0.25">
      <c r="A40" s="3"/>
      <c r="B40" s="34"/>
      <c r="C40" s="34"/>
      <c r="D40" s="34"/>
      <c r="E40" s="34"/>
      <c r="F40" s="34"/>
      <c r="G40" s="34"/>
    </row>
    <row r="41" spans="1:8" x14ac:dyDescent="0.25">
      <c r="A41" s="16" t="s">
        <v>40</v>
      </c>
      <c r="B41" s="35">
        <f>SUM(B9,B10,B11,B12,B13,B14,B15,B16,B28,B34,B35,B37)</f>
        <v>708466080</v>
      </c>
      <c r="C41" s="35">
        <f t="shared" ref="C41:E41" si="5">SUM(C9,C10,C11,C12,C13,C14,C15,C16,C28,C34,C35,C37)</f>
        <v>215715.8</v>
      </c>
      <c r="D41" s="35">
        <f t="shared" si="5"/>
        <v>708681795.79999995</v>
      </c>
      <c r="E41" s="35">
        <f t="shared" si="5"/>
        <v>179757501.94</v>
      </c>
      <c r="F41" s="35">
        <f>SUM(F9,F10,F11,F12,F13,F14,F15,F16,F28,F34,F35,F37)</f>
        <v>179441074.66</v>
      </c>
      <c r="G41" s="35">
        <f>SUM(G9,G10,G11,G12,G13,G14,G15,G16,G28,G34,G35,G37)</f>
        <v>-529025005.33999997</v>
      </c>
    </row>
    <row r="42" spans="1:8" x14ac:dyDescent="0.25">
      <c r="A42" s="16" t="s">
        <v>41</v>
      </c>
      <c r="B42" s="36"/>
      <c r="C42" s="36"/>
      <c r="D42" s="36"/>
      <c r="E42" s="36"/>
      <c r="F42" s="36"/>
      <c r="G42" s="35">
        <f>IF(G41&gt;0,G41,0)</f>
        <v>0</v>
      </c>
      <c r="H42" s="2"/>
    </row>
    <row r="43" spans="1:8" x14ac:dyDescent="0.25">
      <c r="A43" s="3"/>
      <c r="B43" s="37"/>
      <c r="C43" s="37"/>
      <c r="D43" s="37"/>
      <c r="E43" s="37"/>
      <c r="F43" s="37"/>
      <c r="G43" s="37"/>
    </row>
    <row r="44" spans="1:8" x14ac:dyDescent="0.25">
      <c r="A44" s="16" t="s">
        <v>42</v>
      </c>
      <c r="B44" s="37"/>
      <c r="C44" s="37"/>
      <c r="D44" s="37"/>
      <c r="E44" s="37"/>
      <c r="F44" s="37"/>
      <c r="G44" s="37"/>
    </row>
    <row r="45" spans="1:8" x14ac:dyDescent="0.25">
      <c r="A45" s="13" t="s">
        <v>43</v>
      </c>
      <c r="B45" s="34">
        <f>SUM(B46:B53)</f>
        <v>0</v>
      </c>
      <c r="C45" s="34">
        <f t="shared" ref="C45:G45" si="6">SUM(C46:C53)</f>
        <v>0</v>
      </c>
      <c r="D45" s="34">
        <f t="shared" si="6"/>
        <v>0</v>
      </c>
      <c r="E45" s="34">
        <f t="shared" si="6"/>
        <v>0</v>
      </c>
      <c r="F45" s="34">
        <f t="shared" si="6"/>
        <v>0</v>
      </c>
      <c r="G45" s="34">
        <f t="shared" si="6"/>
        <v>0</v>
      </c>
    </row>
    <row r="46" spans="1:8" x14ac:dyDescent="0.25">
      <c r="A46" s="17" t="s">
        <v>44</v>
      </c>
      <c r="B46" s="34">
        <v>0</v>
      </c>
      <c r="C46" s="34">
        <v>0</v>
      </c>
      <c r="D46" s="34">
        <v>0</v>
      </c>
      <c r="E46" s="34">
        <v>0</v>
      </c>
      <c r="F46" s="34">
        <v>0</v>
      </c>
      <c r="G46" s="34">
        <f>F46-B46</f>
        <v>0</v>
      </c>
    </row>
    <row r="47" spans="1:8" x14ac:dyDescent="0.25">
      <c r="A47" s="17" t="s">
        <v>45</v>
      </c>
      <c r="B47" s="34">
        <v>0</v>
      </c>
      <c r="C47" s="34">
        <v>0</v>
      </c>
      <c r="D47" s="34">
        <v>0</v>
      </c>
      <c r="E47" s="34">
        <v>0</v>
      </c>
      <c r="F47" s="34">
        <v>0</v>
      </c>
      <c r="G47" s="34">
        <f t="shared" ref="G47:G53" si="7">F47-B47</f>
        <v>0</v>
      </c>
    </row>
    <row r="48" spans="1:8" x14ac:dyDescent="0.25">
      <c r="A48" s="17" t="s">
        <v>46</v>
      </c>
      <c r="B48" s="34">
        <v>0</v>
      </c>
      <c r="C48" s="34">
        <v>0</v>
      </c>
      <c r="D48" s="34">
        <v>0</v>
      </c>
      <c r="E48" s="34">
        <v>0</v>
      </c>
      <c r="F48" s="34">
        <v>0</v>
      </c>
      <c r="G48" s="34">
        <f t="shared" si="7"/>
        <v>0</v>
      </c>
    </row>
    <row r="49" spans="1:7" ht="30" x14ac:dyDescent="0.25">
      <c r="A49" s="17" t="s">
        <v>47</v>
      </c>
      <c r="B49" s="34">
        <v>0</v>
      </c>
      <c r="C49" s="34">
        <v>0</v>
      </c>
      <c r="D49" s="34">
        <v>0</v>
      </c>
      <c r="E49" s="34">
        <v>0</v>
      </c>
      <c r="F49" s="34">
        <v>0</v>
      </c>
      <c r="G49" s="34">
        <f t="shared" si="7"/>
        <v>0</v>
      </c>
    </row>
    <row r="50" spans="1:7" x14ac:dyDescent="0.25">
      <c r="A50" s="17" t="s">
        <v>48</v>
      </c>
      <c r="B50" s="34">
        <v>0</v>
      </c>
      <c r="C50" s="34">
        <v>0</v>
      </c>
      <c r="D50" s="34">
        <v>0</v>
      </c>
      <c r="E50" s="34">
        <v>0</v>
      </c>
      <c r="F50" s="34">
        <v>0</v>
      </c>
      <c r="G50" s="34">
        <f t="shared" si="7"/>
        <v>0</v>
      </c>
    </row>
    <row r="51" spans="1:7" x14ac:dyDescent="0.25">
      <c r="A51" s="17" t="s">
        <v>49</v>
      </c>
      <c r="B51" s="34">
        <v>0</v>
      </c>
      <c r="C51" s="34">
        <v>0</v>
      </c>
      <c r="D51" s="34">
        <v>0</v>
      </c>
      <c r="E51" s="34">
        <v>0</v>
      </c>
      <c r="F51" s="34">
        <v>0</v>
      </c>
      <c r="G51" s="34">
        <f t="shared" si="7"/>
        <v>0</v>
      </c>
    </row>
    <row r="52" spans="1:7" x14ac:dyDescent="0.25">
      <c r="A52" s="18" t="s">
        <v>50</v>
      </c>
      <c r="B52" s="34">
        <v>0</v>
      </c>
      <c r="C52" s="34">
        <v>0</v>
      </c>
      <c r="D52" s="34">
        <v>0</v>
      </c>
      <c r="E52" s="34">
        <v>0</v>
      </c>
      <c r="F52" s="34">
        <v>0</v>
      </c>
      <c r="G52" s="34">
        <f t="shared" si="7"/>
        <v>0</v>
      </c>
    </row>
    <row r="53" spans="1:7" x14ac:dyDescent="0.25">
      <c r="A53" s="15" t="s">
        <v>51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4">
        <f t="shared" si="7"/>
        <v>0</v>
      </c>
    </row>
    <row r="54" spans="1:7" x14ac:dyDescent="0.25">
      <c r="A54" s="13" t="s">
        <v>52</v>
      </c>
      <c r="B54" s="34">
        <f>SUM(B55:B58)</f>
        <v>0</v>
      </c>
      <c r="C54" s="34">
        <f t="shared" ref="C54:G54" si="8">SUM(C55:C58)</f>
        <v>0</v>
      </c>
      <c r="D54" s="34">
        <f t="shared" si="8"/>
        <v>0</v>
      </c>
      <c r="E54" s="34">
        <f t="shared" si="8"/>
        <v>0</v>
      </c>
      <c r="F54" s="34">
        <f t="shared" si="8"/>
        <v>0</v>
      </c>
      <c r="G54" s="34">
        <f t="shared" si="8"/>
        <v>0</v>
      </c>
    </row>
    <row r="55" spans="1:7" x14ac:dyDescent="0.25">
      <c r="A55" s="18" t="s">
        <v>53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f>F55-B55</f>
        <v>0</v>
      </c>
    </row>
    <row r="56" spans="1:7" x14ac:dyDescent="0.25">
      <c r="A56" s="17" t="s">
        <v>54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f t="shared" ref="G56:G58" si="9">F56-B56</f>
        <v>0</v>
      </c>
    </row>
    <row r="57" spans="1:7" x14ac:dyDescent="0.25">
      <c r="A57" s="17" t="s">
        <v>55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f t="shared" si="9"/>
        <v>0</v>
      </c>
    </row>
    <row r="58" spans="1:7" x14ac:dyDescent="0.25">
      <c r="A58" s="18" t="s">
        <v>56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f t="shared" si="9"/>
        <v>0</v>
      </c>
    </row>
    <row r="59" spans="1:7" x14ac:dyDescent="0.25">
      <c r="A59" s="13" t="s">
        <v>57</v>
      </c>
      <c r="B59" s="34">
        <f>SUM(B60:B61)</f>
        <v>0</v>
      </c>
      <c r="C59" s="34">
        <f t="shared" ref="C59:G59" si="10">SUM(C60:C61)</f>
        <v>0</v>
      </c>
      <c r="D59" s="34">
        <f t="shared" si="10"/>
        <v>0</v>
      </c>
      <c r="E59" s="34">
        <f t="shared" si="10"/>
        <v>0</v>
      </c>
      <c r="F59" s="34">
        <f t="shared" si="10"/>
        <v>0</v>
      </c>
      <c r="G59" s="34">
        <f t="shared" si="10"/>
        <v>0</v>
      </c>
    </row>
    <row r="60" spans="1:7" x14ac:dyDescent="0.25">
      <c r="A60" s="17" t="s">
        <v>58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f>F60-B60</f>
        <v>0</v>
      </c>
    </row>
    <row r="61" spans="1:7" x14ac:dyDescent="0.25">
      <c r="A61" s="17" t="s">
        <v>59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f>F61-B61</f>
        <v>0</v>
      </c>
    </row>
    <row r="62" spans="1:7" x14ac:dyDescent="0.25">
      <c r="A62" s="13" t="s">
        <v>60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f>F62-B62</f>
        <v>0</v>
      </c>
    </row>
    <row r="63" spans="1:7" x14ac:dyDescent="0.25">
      <c r="A63" s="13" t="s">
        <v>61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f>F63-B63</f>
        <v>0</v>
      </c>
    </row>
    <row r="64" spans="1:7" x14ac:dyDescent="0.25">
      <c r="A64" s="3"/>
      <c r="B64" s="37"/>
      <c r="C64" s="37"/>
      <c r="D64" s="37"/>
      <c r="E64" s="37"/>
      <c r="F64" s="37"/>
      <c r="G64" s="37"/>
    </row>
    <row r="65" spans="1:7" x14ac:dyDescent="0.25">
      <c r="A65" s="16" t="s">
        <v>62</v>
      </c>
      <c r="B65" s="35">
        <f>B45+B54+B59+B62+B63</f>
        <v>0</v>
      </c>
      <c r="C65" s="35">
        <f t="shared" ref="C65:G65" si="11">C45+C54+C59+C62+C63</f>
        <v>0</v>
      </c>
      <c r="D65" s="35">
        <f t="shared" si="11"/>
        <v>0</v>
      </c>
      <c r="E65" s="35">
        <f t="shared" si="11"/>
        <v>0</v>
      </c>
      <c r="F65" s="35">
        <f t="shared" si="11"/>
        <v>0</v>
      </c>
      <c r="G65" s="35">
        <f t="shared" si="11"/>
        <v>0</v>
      </c>
    </row>
    <row r="66" spans="1:7" x14ac:dyDescent="0.25">
      <c r="A66" s="3"/>
      <c r="B66" s="37"/>
      <c r="C66" s="37"/>
      <c r="D66" s="37"/>
      <c r="E66" s="37"/>
      <c r="F66" s="37"/>
      <c r="G66" s="37"/>
    </row>
    <row r="67" spans="1:7" x14ac:dyDescent="0.25">
      <c r="A67" s="16" t="s">
        <v>63</v>
      </c>
      <c r="B67" s="35">
        <f>B68</f>
        <v>0</v>
      </c>
      <c r="C67" s="35">
        <f t="shared" ref="C67:G67" si="12">C68</f>
        <v>31684159.98</v>
      </c>
      <c r="D67" s="35">
        <f t="shared" si="12"/>
        <v>31684159.98</v>
      </c>
      <c r="E67" s="35">
        <f t="shared" si="12"/>
        <v>0</v>
      </c>
      <c r="F67" s="35">
        <f t="shared" si="12"/>
        <v>0</v>
      </c>
      <c r="G67" s="35">
        <f t="shared" si="12"/>
        <v>0</v>
      </c>
    </row>
    <row r="68" spans="1:7" x14ac:dyDescent="0.25">
      <c r="A68" s="13" t="s">
        <v>64</v>
      </c>
      <c r="B68" s="34">
        <v>0</v>
      </c>
      <c r="C68" s="34">
        <v>31684159.98</v>
      </c>
      <c r="D68" s="34">
        <v>31684159.98</v>
      </c>
      <c r="E68" s="34">
        <v>0</v>
      </c>
      <c r="F68" s="34">
        <v>0</v>
      </c>
      <c r="G68" s="34">
        <f>F68-B68</f>
        <v>0</v>
      </c>
    </row>
    <row r="69" spans="1:7" x14ac:dyDescent="0.25">
      <c r="A69" s="3"/>
      <c r="B69" s="37"/>
      <c r="C69" s="37"/>
      <c r="D69" s="37"/>
      <c r="E69" s="37"/>
      <c r="F69" s="37"/>
      <c r="G69" s="37"/>
    </row>
    <row r="70" spans="1:7" x14ac:dyDescent="0.25">
      <c r="A70" s="16" t="s">
        <v>65</v>
      </c>
      <c r="B70" s="35">
        <f>B41+B65+B67</f>
        <v>708466080</v>
      </c>
      <c r="C70" s="35">
        <f t="shared" ref="C70:F70" si="13">C41+C65+C67</f>
        <v>31899875.780000001</v>
      </c>
      <c r="D70" s="35">
        <f t="shared" si="13"/>
        <v>740365955.77999997</v>
      </c>
      <c r="E70" s="35">
        <f t="shared" si="13"/>
        <v>179757501.94</v>
      </c>
      <c r="F70" s="35">
        <f t="shared" si="13"/>
        <v>179441074.66</v>
      </c>
      <c r="G70" s="35">
        <f>G41+G65+G67</f>
        <v>-529025005.33999997</v>
      </c>
    </row>
    <row r="71" spans="1:7" x14ac:dyDescent="0.25">
      <c r="A71" s="3"/>
      <c r="B71" s="37"/>
      <c r="C71" s="37"/>
      <c r="D71" s="37"/>
      <c r="E71" s="37"/>
      <c r="F71" s="37"/>
      <c r="G71" s="37"/>
    </row>
    <row r="72" spans="1:7" x14ac:dyDescent="0.25">
      <c r="A72" s="16" t="s">
        <v>66</v>
      </c>
      <c r="B72" s="37"/>
      <c r="C72" s="37"/>
      <c r="D72" s="37"/>
      <c r="E72" s="37"/>
      <c r="F72" s="37"/>
      <c r="G72" s="37"/>
    </row>
    <row r="73" spans="1:7" x14ac:dyDescent="0.25">
      <c r="A73" s="19" t="s">
        <v>67</v>
      </c>
      <c r="B73" s="34">
        <v>0</v>
      </c>
      <c r="C73" s="34">
        <v>0</v>
      </c>
      <c r="D73" s="34">
        <v>0</v>
      </c>
      <c r="E73" s="34">
        <v>0</v>
      </c>
      <c r="F73" s="34">
        <v>0</v>
      </c>
      <c r="G73" s="34">
        <f>F73-B73</f>
        <v>0</v>
      </c>
    </row>
    <row r="74" spans="1:7" ht="30" x14ac:dyDescent="0.25">
      <c r="A74" s="19" t="s">
        <v>68</v>
      </c>
      <c r="B74" s="34">
        <v>0</v>
      </c>
      <c r="C74" s="34">
        <v>0</v>
      </c>
      <c r="D74" s="34">
        <v>0</v>
      </c>
      <c r="E74" s="34">
        <v>0</v>
      </c>
      <c r="F74" s="34">
        <v>0</v>
      </c>
      <c r="G74" s="34">
        <f>F74-B74</f>
        <v>0</v>
      </c>
    </row>
    <row r="75" spans="1:7" x14ac:dyDescent="0.25">
      <c r="A75" s="20" t="s">
        <v>69</v>
      </c>
      <c r="B75" s="35">
        <f>B73+B74</f>
        <v>0</v>
      </c>
      <c r="C75" s="35">
        <f t="shared" ref="C75:G75" si="14">C73+C74</f>
        <v>0</v>
      </c>
      <c r="D75" s="35">
        <f t="shared" si="14"/>
        <v>0</v>
      </c>
      <c r="E75" s="35">
        <f t="shared" si="14"/>
        <v>0</v>
      </c>
      <c r="F75" s="35">
        <f t="shared" si="14"/>
        <v>0</v>
      </c>
      <c r="G75" s="35">
        <f t="shared" si="14"/>
        <v>0</v>
      </c>
    </row>
    <row r="76" spans="1:7" x14ac:dyDescent="0.25">
      <c r="A76" s="4"/>
      <c r="B76" s="38"/>
      <c r="C76" s="38"/>
      <c r="D76" s="38"/>
      <c r="E76" s="38"/>
      <c r="F76" s="38"/>
      <c r="G76" s="38"/>
    </row>
    <row r="77" spans="1:7" hidden="1" x14ac:dyDescent="0.25"/>
  </sheetData>
  <mergeCells count="8">
    <mergeCell ref="A5:G5"/>
    <mergeCell ref="A6:A7"/>
    <mergeCell ref="B6:F6"/>
    <mergeCell ref="G6:G7"/>
    <mergeCell ref="A2:G2"/>
    <mergeCell ref="A1:G1"/>
    <mergeCell ref="A3:G3"/>
    <mergeCell ref="A4:G4"/>
  </mergeCells>
  <dataValidations count="1">
    <dataValidation type="decimal" allowBlank="1" showInputMessage="1" showErrorMessage="1" sqref="B9:G75" xr:uid="{520DF6BD-1EE7-4826-AC7D-DF296A35AFC5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16BAB788-1FDF-412A-8C62-426D6E14883D}">
          <x14:formula1>
            <xm:f>'[0361_IDF_PLGT_000_1901_PagTrans.xlsx]Info General'!#REF!</xm:f>
          </x14:formula1>
          <x14:formula2>
            <xm:f>'[0361_IDF_PLGT_000_1901_PagTrans.xlsx]Info General'!#REF!</xm:f>
          </x14:formula2>
          <xm:sqref>H45:XFD62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F-5_0361_IDF_PLGT_1901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Denisse Barajas Solis</dc:creator>
  <cp:lastModifiedBy>Alejandra María de Lourdes Zamarripa Aguirre</cp:lastModifiedBy>
  <cp:lastPrinted>2019-04-29T19:13:56Z</cp:lastPrinted>
  <dcterms:created xsi:type="dcterms:W3CDTF">2019-04-29T19:11:59Z</dcterms:created>
  <dcterms:modified xsi:type="dcterms:W3CDTF">2019-05-01T12:38:03Z</dcterms:modified>
</cp:coreProperties>
</file>