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Z:\Procesos\GORETY\Alejandra\Pagina de Transparencia\2019\2do_Trimestre_2019\"/>
    </mc:Choice>
  </mc:AlternateContent>
  <xr:revisionPtr revIDLastSave="0" documentId="13_ncr:1_{CCC353CC-191A-4681-A6DD-47CBB8414718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0321_EAI_CE" sheetId="1" r:id="rId1"/>
  </sheets>
  <definedNames>
    <definedName name="_xlnm._FilterDatabase" localSheetId="0" hidden="1">'0321_EAI_CE'!#REF!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5" i="1" l="1"/>
  <c r="G16" i="1" l="1"/>
  <c r="C47" i="1" l="1"/>
  <c r="H53" i="1" l="1"/>
  <c r="H50" i="1"/>
  <c r="H49" i="1"/>
  <c r="H48" i="1"/>
  <c r="G47" i="1"/>
  <c r="H47" i="1" s="1"/>
  <c r="F47" i="1"/>
  <c r="E47" i="1"/>
  <c r="D47" i="1"/>
  <c r="E56" i="1"/>
  <c r="D56" i="1"/>
  <c r="E55" i="1"/>
  <c r="D55" i="1"/>
  <c r="G52" i="1"/>
  <c r="F52" i="1"/>
  <c r="E52" i="1"/>
  <c r="D52" i="1"/>
  <c r="C52" i="1"/>
  <c r="C45" i="1" s="1"/>
  <c r="C58" i="1" s="1"/>
  <c r="G45" i="1"/>
  <c r="G58" i="1" s="1"/>
  <c r="F45" i="1"/>
  <c r="F58" i="1" s="1"/>
  <c r="G39" i="1"/>
  <c r="F39" i="1"/>
  <c r="E39" i="1"/>
  <c r="D39" i="1"/>
  <c r="C39" i="1"/>
  <c r="F16" i="1"/>
  <c r="E16" i="1"/>
  <c r="D16" i="1"/>
  <c r="C16" i="1"/>
  <c r="H52" i="1" l="1"/>
  <c r="E45" i="1"/>
  <c r="E58" i="1" s="1"/>
  <c r="D45" i="1"/>
  <c r="D58" i="1" s="1"/>
</calcChain>
</file>

<file path=xl/sharedStrings.xml><?xml version="1.0" encoding="utf-8"?>
<sst xmlns="http://schemas.openxmlformats.org/spreadsheetml/2006/main" count="91" uniqueCount="52">
  <si>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</si>
  <si>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</si>
  <si>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</si>
  <si>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</si>
  <si>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</si>
  <si>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</si>
  <si>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</si>
  <si>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</si>
  <si>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</si>
  <si>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</si>
  <si>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</si>
  <si>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</si>
  <si>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</si>
  <si>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</si>
  <si>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</si>
  <si>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</si>
  <si>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</si>
  <si>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</si>
  <si>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</si>
  <si>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</si>
  <si>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</si>
  <si>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</si>
  <si>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</si>
  <si>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</si>
  <si>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</si>
  <si>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</si>
  <si>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</si>
  <si>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</si>
  <si>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</si>
  <si>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</si>
  <si>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</si>
  <si>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Derivados de Financiamiento</t>
  </si>
  <si>
    <t>Clasificación Económica</t>
  </si>
  <si>
    <t>INGRESOS</t>
  </si>
  <si>
    <t>INGRESOS CORRIENTES</t>
  </si>
  <si>
    <t>1.1.4</t>
  </si>
  <si>
    <t>Derechos, Productos y Aprovechamientos</t>
  </si>
  <si>
    <t>1.1.6</t>
  </si>
  <si>
    <t xml:space="preserve"> Ventas de bienes y servici</t>
  </si>
  <si>
    <t>1.1.8</t>
  </si>
  <si>
    <t>Transferencias, asignacion</t>
  </si>
  <si>
    <t>INGRESOS CAPITAL</t>
  </si>
  <si>
    <t>1.2.4</t>
  </si>
  <si>
    <t>FINANCIAMIENTO</t>
  </si>
  <si>
    <t>FUENTES FINANCIERAS</t>
  </si>
  <si>
    <t>3.1.3</t>
  </si>
  <si>
    <t>Incremento de Patrimonio</t>
  </si>
  <si>
    <t>Bajo protesta de decir verdad declaramos que los Estados Financieros y sus notas, son razonablemente correctos y son responsabilidad del emisor.</t>
  </si>
  <si>
    <t>Poder Legislativo del Estado de Guanajuato
Estado Analítico de Ingresos
Del 01 de Enero al 30 de Junio de 2019</t>
  </si>
  <si>
    <t>Ingresos de los Entes Públicos de los Poderes Legislativo y Judicial, de los Órganos Autónomos y del Sector Paraestatal o Paramunicipal, así como de las Empresas Productivas del Estado</t>
  </si>
  <si>
    <r>
      <t>Productos</t>
    </r>
    <r>
      <rPr>
        <vertAlign val="superscript"/>
        <sz val="9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</si>
  <si>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9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</si>
</sst>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color rgb="FF0070C0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</cellStyleXfs>
  <cellXfs count="85">
    <xf numFmtId="0" fontId="0" fillId="0" borderId="0" xfId="0"/>
    <xf numFmtId="0" fontId="3" fillId="0" borderId="0" xfId="2" applyFont="1" applyFill="1" applyBorder="1" applyAlignment="1" applyProtection="1">
      <alignment vertical="top"/>
      <protection locked="0"/>
    </xf>
    <xf numFmtId="0" fontId="2" fillId="2" borderId="3" xfId="2" applyFont="1" applyFill="1" applyBorder="1" applyAlignment="1">
      <alignment horizontal="center" vertical="center" wrapText="1"/>
    </xf>
    <xf numFmtId="0" fontId="2" fillId="2" borderId="9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 applyProtection="1">
      <alignment horizontal="center" vertical="top"/>
      <protection locked="0"/>
    </xf>
    <xf numFmtId="0" fontId="2" fillId="2" borderId="3" xfId="2" quotePrefix="1" applyFont="1" applyFill="1" applyBorder="1" applyAlignment="1">
      <alignment horizontal="center" vertical="center" wrapText="1"/>
    </xf>
    <xf numFmtId="0" fontId="2" fillId="2" borderId="9" xfId="2" quotePrefix="1" applyFont="1" applyFill="1" applyBorder="1" applyAlignment="1">
      <alignment horizontal="center" vertical="center" wrapText="1"/>
    </xf>
    <xf numFmtId="0" fontId="4" fillId="0" borderId="7" xfId="2" applyFont="1" applyFill="1" applyBorder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vertical="top" wrapText="1"/>
      <protection locked="0"/>
    </xf>
    <xf numFmtId="4" fontId="4" fillId="0" borderId="6" xfId="2" applyNumberFormat="1" applyFont="1" applyFill="1" applyBorder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0" fontId="5" fillId="0" borderId="7" xfId="2" applyFont="1" applyFill="1" applyBorder="1" applyAlignment="1" applyProtection="1">
      <alignment vertical="top"/>
      <protection locked="0"/>
    </xf>
    <xf numFmtId="0" fontId="5" fillId="0" borderId="0" xfId="2" applyFont="1" applyFill="1" applyBorder="1" applyAlignment="1" applyProtection="1">
      <alignment vertical="top" wrapText="1"/>
      <protection locked="0"/>
    </xf>
    <xf numFmtId="4" fontId="4" fillId="0" borderId="13" xfId="2" applyNumberFormat="1" applyFont="1" applyFill="1" applyBorder="1" applyAlignment="1" applyProtection="1">
      <alignment vertical="top"/>
      <protection locked="0"/>
    </xf>
    <xf numFmtId="0" fontId="0" fillId="0" borderId="7" xfId="2" applyFont="1" applyFill="1" applyBorder="1" applyAlignment="1" applyProtection="1">
      <alignment vertical="top"/>
      <protection locked="0"/>
    </xf>
    <xf numFmtId="4" fontId="4" fillId="0" borderId="10" xfId="2" applyNumberFormat="1" applyFont="1" applyFill="1" applyBorder="1" applyAlignment="1" applyProtection="1">
      <alignment vertical="top"/>
      <protection locked="0"/>
    </xf>
    <xf numFmtId="0" fontId="5" fillId="0" borderId="1" xfId="2" quotePrefix="1" applyFont="1" applyFill="1" applyBorder="1" applyAlignment="1" applyProtection="1">
      <alignment horizontal="center" vertical="top"/>
      <protection locked="0"/>
    </xf>
    <xf numFmtId="0" fontId="2" fillId="0" borderId="2" xfId="2" applyFont="1" applyFill="1" applyBorder="1" applyAlignment="1" applyProtection="1">
      <alignment horizontal="left" vertical="top" indent="3"/>
      <protection locked="0"/>
    </xf>
    <xf numFmtId="4" fontId="2" fillId="0" borderId="9" xfId="2" applyNumberFormat="1" applyFont="1" applyFill="1" applyBorder="1" applyAlignment="1" applyProtection="1">
      <alignment vertical="top"/>
      <protection locked="0"/>
    </xf>
    <xf numFmtId="0" fontId="5" fillId="0" borderId="4" xfId="2" quotePrefix="1" applyFont="1" applyFill="1" applyBorder="1" applyAlignment="1" applyProtection="1">
      <alignment horizontal="center" vertical="top"/>
      <protection locked="0"/>
    </xf>
    <xf numFmtId="0" fontId="5" fillId="0" borderId="14" xfId="2" applyFont="1" applyFill="1" applyBorder="1" applyAlignment="1" applyProtection="1">
      <alignment vertical="top"/>
      <protection locked="0"/>
    </xf>
    <xf numFmtId="4" fontId="5" fillId="0" borderId="14" xfId="2" applyNumberFormat="1" applyFont="1" applyFill="1" applyBorder="1" applyAlignment="1" applyProtection="1">
      <alignment vertical="top"/>
      <protection locked="0"/>
    </xf>
    <xf numFmtId="4" fontId="5" fillId="0" borderId="5" xfId="2" applyNumberFormat="1" applyFont="1" applyFill="1" applyBorder="1" applyAlignment="1" applyProtection="1">
      <alignment vertical="top"/>
      <protection locked="0"/>
    </xf>
    <xf numFmtId="4" fontId="2" fillId="0" borderId="1" xfId="2" applyNumberFormat="1" applyFont="1" applyFill="1" applyBorder="1" applyAlignment="1" applyProtection="1">
      <alignment vertical="top"/>
      <protection locked="0"/>
    </xf>
    <xf numFmtId="4" fontId="2" fillId="0" borderId="2" xfId="2" applyNumberFormat="1" applyFont="1" applyFill="1" applyBorder="1" applyAlignment="1" applyProtection="1">
      <alignment vertical="top"/>
      <protection locked="0"/>
    </xf>
    <xf numFmtId="0" fontId="2" fillId="0" borderId="7" xfId="2" applyFont="1" applyFill="1" applyBorder="1" applyAlignment="1" applyProtection="1">
      <alignment horizontal="left" vertical="top"/>
    </xf>
    <xf numFmtId="0" fontId="2" fillId="0" borderId="0" xfId="2" applyFont="1" applyFill="1" applyBorder="1" applyAlignment="1" applyProtection="1">
      <alignment horizontal="justify" vertical="top" wrapText="1"/>
    </xf>
    <xf numFmtId="4" fontId="2" fillId="0" borderId="6" xfId="2" applyNumberFormat="1" applyFont="1" applyFill="1" applyBorder="1" applyAlignment="1" applyProtection="1">
      <alignment vertical="top"/>
      <protection locked="0"/>
    </xf>
    <xf numFmtId="0" fontId="5" fillId="0" borderId="7" xfId="2" applyFont="1" applyFill="1" applyBorder="1" applyAlignment="1" applyProtection="1">
      <alignment horizontal="center" vertical="top"/>
    </xf>
    <xf numFmtId="0" fontId="5" fillId="0" borderId="0" xfId="2" applyFont="1" applyFill="1" applyBorder="1" applyAlignment="1" applyProtection="1">
      <alignment horizontal="left" vertical="top" wrapText="1"/>
    </xf>
    <xf numFmtId="4" fontId="5" fillId="0" borderId="13" xfId="2" applyNumberFormat="1" applyFont="1" applyFill="1" applyBorder="1" applyAlignment="1" applyProtection="1">
      <alignment vertical="top"/>
      <protection locked="0"/>
    </xf>
    <xf numFmtId="4" fontId="2" fillId="0" borderId="13" xfId="2" applyNumberFormat="1" applyFont="1" applyFill="1" applyBorder="1" applyAlignment="1" applyProtection="1">
      <alignment vertical="top"/>
      <protection locked="0"/>
    </xf>
    <xf numFmtId="0" fontId="2" fillId="0" borderId="7" xfId="2" applyFont="1" applyFill="1" applyBorder="1" applyAlignment="1" applyProtection="1">
      <alignment vertical="top"/>
    </xf>
    <xf numFmtId="0" fontId="2" fillId="0" borderId="0" xfId="2" applyFont="1" applyFill="1" applyBorder="1" applyAlignment="1" applyProtection="1">
      <alignment vertical="top"/>
    </xf>
    <xf numFmtId="0" fontId="2" fillId="0" borderId="7" xfId="3" applyFont="1" applyFill="1" applyBorder="1" applyAlignment="1" applyProtection="1">
      <alignment horizontal="center" vertical="top"/>
    </xf>
    <xf numFmtId="0" fontId="5" fillId="0" borderId="1" xfId="2" quotePrefix="1" applyFont="1" applyFill="1" applyBorder="1" applyAlignment="1" applyProtection="1">
      <alignment horizontal="center" vertical="top"/>
    </xf>
    <xf numFmtId="0" fontId="2" fillId="0" borderId="2" xfId="2" applyFont="1" applyFill="1" applyBorder="1" applyAlignment="1" applyProtection="1">
      <alignment horizontal="center" vertical="top" wrapText="1"/>
    </xf>
    <xf numFmtId="0" fontId="5" fillId="0" borderId="14" xfId="2" quotePrefix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/>
      <protection locked="0"/>
    </xf>
    <xf numFmtId="0" fontId="4" fillId="0" borderId="0" xfId="4" applyFont="1" applyFill="1" applyBorder="1" applyAlignment="1" applyProtection="1">
      <alignment vertical="top"/>
      <protection locked="0"/>
    </xf>
    <xf numFmtId="0" fontId="9" fillId="2" borderId="3" xfId="4" applyFont="1" applyFill="1" applyBorder="1" applyAlignment="1">
      <alignment horizontal="center" vertical="center" wrapText="1"/>
    </xf>
    <xf numFmtId="0" fontId="9" fillId="2" borderId="9" xfId="4" applyFont="1" applyFill="1" applyBorder="1" applyAlignment="1">
      <alignment horizontal="center" vertical="center" wrapText="1"/>
    </xf>
    <xf numFmtId="0" fontId="9" fillId="2" borderId="1" xfId="4" applyFont="1" applyFill="1" applyBorder="1" applyAlignment="1">
      <alignment horizontal="center" vertical="center" wrapText="1"/>
    </xf>
    <xf numFmtId="0" fontId="9" fillId="2" borderId="3" xfId="4" quotePrefix="1" applyFont="1" applyFill="1" applyBorder="1" applyAlignment="1">
      <alignment horizontal="center" vertical="center" wrapText="1"/>
    </xf>
    <xf numFmtId="0" fontId="9" fillId="2" borderId="9" xfId="4" quotePrefix="1" applyFont="1" applyFill="1" applyBorder="1" applyAlignment="1">
      <alignment horizontal="center" vertical="center" wrapText="1"/>
    </xf>
    <xf numFmtId="0" fontId="3" fillId="0" borderId="7" xfId="4" applyFont="1" applyFill="1" applyBorder="1" applyAlignment="1" applyProtection="1">
      <alignment horizontal="left" vertical="top" wrapText="1"/>
      <protection locked="0"/>
    </xf>
    <xf numFmtId="0" fontId="3" fillId="0" borderId="0" xfId="4" applyFont="1" applyFill="1" applyBorder="1" applyAlignment="1" applyProtection="1">
      <alignment horizontal="left" vertical="top" wrapText="1"/>
      <protection locked="0"/>
    </xf>
    <xf numFmtId="43" fontId="3" fillId="0" borderId="13" xfId="1" applyFont="1" applyFill="1" applyBorder="1" applyAlignment="1" applyProtection="1">
      <alignment horizontal="right" vertical="top" wrapText="1"/>
      <protection locked="0"/>
    </xf>
    <xf numFmtId="0" fontId="4" fillId="0" borderId="7" xfId="4" applyFont="1" applyFill="1" applyBorder="1" applyAlignment="1" applyProtection="1">
      <alignment horizontal="left" vertical="top" wrapText="1"/>
      <protection locked="0"/>
    </xf>
    <xf numFmtId="0" fontId="4" fillId="0" borderId="0" xfId="4" applyFont="1" applyFill="1" applyBorder="1" applyAlignment="1" applyProtection="1">
      <alignment horizontal="left" vertical="top" wrapText="1"/>
      <protection locked="0"/>
    </xf>
    <xf numFmtId="43" fontId="4" fillId="0" borderId="13" xfId="1" applyFont="1" applyFill="1" applyBorder="1" applyAlignment="1" applyProtection="1">
      <alignment horizontal="right" vertical="top" wrapText="1"/>
      <protection locked="0"/>
    </xf>
    <xf numFmtId="0" fontId="9" fillId="2" borderId="4" xfId="4" applyFont="1" applyFill="1" applyBorder="1" applyAlignment="1">
      <alignment horizontal="center" vertical="center" wrapText="1"/>
    </xf>
    <xf numFmtId="0" fontId="9" fillId="2" borderId="5" xfId="4" applyFont="1" applyFill="1" applyBorder="1" applyAlignment="1">
      <alignment horizontal="center" vertical="center" wrapText="1"/>
    </xf>
    <xf numFmtId="0" fontId="9" fillId="2" borderId="7" xfId="4" applyFont="1" applyFill="1" applyBorder="1" applyAlignment="1">
      <alignment horizontal="center" vertical="center" wrapText="1"/>
    </xf>
    <xf numFmtId="0" fontId="9" fillId="2" borderId="8" xfId="4" applyFont="1" applyFill="1" applyBorder="1" applyAlignment="1">
      <alignment horizontal="center" vertical="center" wrapText="1"/>
    </xf>
    <xf numFmtId="0" fontId="9" fillId="2" borderId="11" xfId="4" applyFont="1" applyFill="1" applyBorder="1" applyAlignment="1">
      <alignment horizontal="center" vertical="center" wrapText="1"/>
    </xf>
    <xf numFmtId="0" fontId="9" fillId="2" borderId="12" xfId="4" applyFont="1" applyFill="1" applyBorder="1" applyAlignment="1">
      <alignment horizontal="center" vertical="center" wrapText="1"/>
    </xf>
    <xf numFmtId="0" fontId="9" fillId="2" borderId="2" xfId="4" applyFont="1" applyFill="1" applyBorder="1" applyAlignment="1" applyProtection="1">
      <alignment horizontal="center" vertical="center" wrapText="1"/>
      <protection locked="0"/>
    </xf>
    <xf numFmtId="0" fontId="9" fillId="2" borderId="6" xfId="4" applyFont="1" applyFill="1" applyBorder="1" applyAlignment="1">
      <alignment horizontal="center" vertical="center" wrapText="1"/>
    </xf>
    <xf numFmtId="0" fontId="9" fillId="2" borderId="10" xfId="4" applyFont="1" applyFill="1" applyBorder="1" applyAlignment="1">
      <alignment horizontal="center" vertical="center" wrapText="1"/>
    </xf>
    <xf numFmtId="0" fontId="7" fillId="0" borderId="0" xfId="3" applyFont="1" applyBorder="1" applyAlignment="1" applyProtection="1">
      <alignment horizontal="center" vertical="center" wrapText="1"/>
    </xf>
    <xf numFmtId="0" fontId="2" fillId="2" borderId="4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2" fillId="2" borderId="11" xfId="2" applyFont="1" applyFill="1" applyBorder="1" applyAlignment="1">
      <alignment horizontal="center" vertical="center"/>
    </xf>
    <xf numFmtId="0" fontId="2" fillId="2" borderId="12" xfId="2" applyFont="1" applyFill="1" applyBorder="1" applyAlignment="1">
      <alignment horizontal="center" vertical="center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6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4" fontId="2" fillId="0" borderId="6" xfId="2" applyNumberFormat="1" applyFont="1" applyFill="1" applyBorder="1" applyAlignment="1" applyProtection="1">
      <alignment horizontal="center" vertical="center"/>
      <protection locked="0"/>
    </xf>
    <xf numFmtId="4" fontId="2" fillId="0" borderId="10" xfId="2" applyNumberFormat="1" applyFont="1" applyFill="1" applyBorder="1" applyAlignment="1" applyProtection="1">
      <alignment horizontal="center" vertical="center"/>
      <protection locked="0"/>
    </xf>
    <xf numFmtId="0" fontId="8" fillId="0" borderId="0" xfId="4" applyFont="1" applyFill="1" applyBorder="1" applyAlignment="1" applyProtection="1">
      <alignment horizontal="center" vertical="center" wrapText="1"/>
      <protection locked="0"/>
    </xf>
    <xf numFmtId="0" fontId="9" fillId="0" borderId="7" xfId="4" applyFont="1" applyFill="1" applyBorder="1" applyAlignment="1" applyProtection="1">
      <alignment horizontal="justify" vertical="center" wrapText="1"/>
    </xf>
    <xf numFmtId="0" fontId="9" fillId="0" borderId="8" xfId="4" applyFont="1" applyFill="1" applyBorder="1" applyAlignment="1" applyProtection="1">
      <alignment horizontal="justify" vertical="center" wrapText="1"/>
    </xf>
    <xf numFmtId="0" fontId="10" fillId="0" borderId="7" xfId="4" applyFont="1" applyFill="1" applyBorder="1" applyAlignment="1" applyProtection="1">
      <alignment horizontal="center" vertical="center"/>
    </xf>
    <xf numFmtId="0" fontId="10" fillId="0" borderId="0" xfId="4" applyFont="1" applyAlignment="1">
      <alignment horizontal="left" vertical="top" wrapText="1"/>
    </xf>
    <xf numFmtId="164" fontId="4" fillId="0" borderId="13" xfId="1" applyNumberFormat="1" applyFont="1" applyFill="1" applyBorder="1" applyAlignment="1" applyProtection="1">
      <alignment vertical="top"/>
      <protection locked="0"/>
    </xf>
  </cellXfs>
  <cellStyles count="5">
    <cellStyle name="Millares" xfId="1" builtinId="3"/>
    <cellStyle name="Normal" xfId="0" builtinId="0"/>
    <cellStyle name="Normal 2" xfId="2" xr:uid="{00000000-0005-0000-0000-000002000000}"/>
    <cellStyle name="Normal 2 2" xfId="3" xr:uid="{00000000-0005-0000-0000-000003000000}"/>
    <cellStyle name="Normal 2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200026</xdr:colOff>
      <xdr:row>0</xdr:row>
      <xdr:rowOff>76200</xdr:rowOff>
    </xdr:from>
    <xdr:to>
      <xdr:col>1</xdr:col>
      <xdr:colOff>1552576</xdr:colOff>
      <xdr:row>0</xdr:row>
      <xdr:rowOff>796864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76200"/>
          <a:ext cx="1352550" cy="720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showGridLines="0" tabSelected="1" zoomScaleNormal="100" workbookViewId="0">
      <selection activeCell="G27" sqref="G27"/>
    </sheetView>
  </sheetViews>
  <sheetFormatPr baseColWidth="10" defaultRowHeight="11.25" x14ac:dyDescent="0.25"/>
  <cols>
    <col min="1" max="1" width="6.5703125" style="11" customWidth="1"/>
    <col min="2" max="2" width="53.5703125" style="11" customWidth="1"/>
    <col min="3" max="3" width="15.28515625" style="11" customWidth="1"/>
    <col min="4" max="4" width="17" style="11" customWidth="1"/>
    <col min="5" max="6" width="15.28515625" style="11" customWidth="1"/>
    <col min="7" max="7" width="16.140625" style="11" customWidth="1"/>
    <col min="8" max="8" width="15.28515625" style="11" customWidth="1"/>
    <col min="9" max="16384" width="11.42578125" style="11"/>
  </cols>
  <sheetData>
    <row r="1" spans="1:8" s="1" customFormat="1" ht="78.75" customHeight="1" x14ac:dyDescent="0.25">
      <c r="A1" s="79" t="s">
        <v>48</v>
      </c>
      <c r="B1" s="79"/>
      <c r="C1" s="79"/>
      <c r="D1" s="79"/>
      <c r="E1" s="79"/>
      <c r="F1" s="79"/>
      <c r="G1" s="79"/>
      <c r="H1" s="79"/>
    </row>
    <row r="2" spans="1:8" s="1" customFormat="1" x14ac:dyDescent="0.25">
      <c r="A2" s="62" t="s">
        <v>0</v>
      </c>
      <c r="B2" s="63"/>
      <c r="C2" s="68" t="s">
        <v>1</v>
      </c>
      <c r="D2" s="68"/>
      <c r="E2" s="68"/>
      <c r="F2" s="68"/>
      <c r="G2" s="68"/>
      <c r="H2" s="69" t="s">
        <v>2</v>
      </c>
    </row>
    <row r="3" spans="1:8" s="5" customFormat="1" ht="24.95" customHeight="1" x14ac:dyDescent="0.25">
      <c r="A3" s="64"/>
      <c r="B3" s="65"/>
      <c r="C3" s="2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70"/>
    </row>
    <row r="4" spans="1:8" s="5" customFormat="1" x14ac:dyDescent="0.25">
      <c r="A4" s="66"/>
      <c r="B4" s="67"/>
      <c r="C4" s="6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</row>
    <row r="5" spans="1:8" x14ac:dyDescent="0.25">
      <c r="A5" s="8"/>
      <c r="B5" s="9" t="s">
        <v>14</v>
      </c>
      <c r="C5" s="10"/>
      <c r="D5" s="10"/>
      <c r="E5" s="10"/>
      <c r="F5" s="10"/>
      <c r="G5" s="10"/>
      <c r="H5" s="10"/>
    </row>
    <row r="6" spans="1:8" x14ac:dyDescent="0.25">
      <c r="A6" s="12"/>
      <c r="B6" s="13" t="s">
        <v>15</v>
      </c>
      <c r="C6" s="14"/>
      <c r="D6" s="14"/>
      <c r="E6" s="14"/>
      <c r="F6" s="14"/>
      <c r="G6" s="14"/>
      <c r="H6" s="14"/>
    </row>
    <row r="7" spans="1:8" x14ac:dyDescent="0.25">
      <c r="A7" s="8"/>
      <c r="B7" s="9" t="s">
        <v>16</v>
      </c>
      <c r="C7" s="14"/>
      <c r="D7" s="14"/>
      <c r="E7" s="14"/>
      <c r="F7" s="14"/>
      <c r="G7" s="14"/>
      <c r="H7" s="14"/>
    </row>
    <row r="8" spans="1:8" x14ac:dyDescent="0.25">
      <c r="A8" s="8"/>
      <c r="B8" s="9" t="s">
        <v>17</v>
      </c>
      <c r="C8" s="14"/>
      <c r="D8" s="14"/>
      <c r="E8" s="14"/>
      <c r="F8" s="14"/>
      <c r="G8" s="14"/>
      <c r="H8" s="14"/>
    </row>
    <row r="9" spans="1:8" x14ac:dyDescent="0.25">
      <c r="A9" s="8"/>
      <c r="B9" s="9" t="s">
        <v>18</v>
      </c>
      <c r="C9" s="84">
        <v>9186890</v>
      </c>
      <c r="D9" s="84">
        <v>404460.75999999978</v>
      </c>
      <c r="E9" s="84">
        <v>9591350.7599999998</v>
      </c>
      <c r="F9" s="84">
        <v>4353523.54</v>
      </c>
      <c r="G9" s="84">
        <v>4033088.41</v>
      </c>
      <c r="H9" s="84">
        <v>-5153801.59</v>
      </c>
    </row>
    <row r="10" spans="1:8" x14ac:dyDescent="0.25">
      <c r="A10" s="12"/>
      <c r="B10" s="13" t="s">
        <v>19</v>
      </c>
      <c r="C10" s="84"/>
      <c r="D10" s="84"/>
      <c r="E10" s="84"/>
      <c r="F10" s="84"/>
      <c r="G10" s="84"/>
      <c r="H10" s="84"/>
    </row>
    <row r="11" spans="1:8" ht="15" x14ac:dyDescent="0.25">
      <c r="A11" s="15"/>
      <c r="B11" s="9" t="s">
        <v>20</v>
      </c>
      <c r="C11" s="84">
        <v>1354640</v>
      </c>
      <c r="D11" s="84">
        <v>0</v>
      </c>
      <c r="E11" s="84">
        <v>1354640</v>
      </c>
      <c r="F11" s="84">
        <v>614323.82999999996</v>
      </c>
      <c r="G11" s="84">
        <v>598239.80000000005</v>
      </c>
      <c r="H11" s="84">
        <v>-756400.2</v>
      </c>
    </row>
    <row r="12" spans="1:8" ht="22.5" x14ac:dyDescent="0.25">
      <c r="A12" s="15"/>
      <c r="B12" s="9" t="s">
        <v>21</v>
      </c>
      <c r="C12" s="84"/>
      <c r="D12" s="84"/>
      <c r="E12" s="84"/>
      <c r="F12" s="84"/>
      <c r="G12" s="84"/>
      <c r="H12" s="84"/>
    </row>
    <row r="13" spans="1:8" ht="22.5" x14ac:dyDescent="0.25">
      <c r="A13" s="15"/>
      <c r="B13" s="9" t="s">
        <v>22</v>
      </c>
      <c r="C13" s="84">
        <v>697924550</v>
      </c>
      <c r="D13" s="84">
        <v>0</v>
      </c>
      <c r="E13" s="84">
        <v>697924550</v>
      </c>
      <c r="F13" s="84">
        <v>341426810.14999998</v>
      </c>
      <c r="G13" s="84">
        <v>341426810.14999998</v>
      </c>
      <c r="H13" s="84">
        <v>-356497739.85000002</v>
      </c>
    </row>
    <row r="14" spans="1:8" x14ac:dyDescent="0.25">
      <c r="A14" s="8"/>
      <c r="B14" s="9" t="s">
        <v>23</v>
      </c>
      <c r="C14" s="84">
        <v>0</v>
      </c>
      <c r="D14" s="84">
        <v>32076762.210000001</v>
      </c>
      <c r="E14" s="84">
        <v>32076762.210000001</v>
      </c>
      <c r="F14" s="84">
        <v>0</v>
      </c>
      <c r="G14" s="84">
        <v>0</v>
      </c>
      <c r="H14" s="84">
        <v>0</v>
      </c>
    </row>
    <row r="15" spans="1:8" x14ac:dyDescent="0.25">
      <c r="A15" s="8"/>
      <c r="C15" s="16"/>
      <c r="D15" s="16"/>
      <c r="E15" s="16"/>
      <c r="F15" s="16"/>
      <c r="G15" s="16"/>
      <c r="H15" s="16"/>
    </row>
    <row r="16" spans="1:8" x14ac:dyDescent="0.25">
      <c r="A16" s="17"/>
      <c r="B16" s="18" t="s">
        <v>24</v>
      </c>
      <c r="C16" s="19">
        <f>SUM(C5:C15)</f>
        <v>708466080</v>
      </c>
      <c r="D16" s="19">
        <f t="shared" ref="D16:F16" si="0">SUM(D5:D15)</f>
        <v>32481222.969999999</v>
      </c>
      <c r="E16" s="19">
        <f t="shared" si="0"/>
        <v>740947302.97000003</v>
      </c>
      <c r="F16" s="19">
        <f t="shared" si="0"/>
        <v>346394657.51999998</v>
      </c>
      <c r="G16" s="19">
        <f>SUM(G5:G15)</f>
        <v>346058138.35999995</v>
      </c>
      <c r="H16" s="77">
        <v>0</v>
      </c>
    </row>
    <row r="17" spans="1:8" x14ac:dyDescent="0.25">
      <c r="A17" s="20"/>
      <c r="B17" s="21"/>
      <c r="C17" s="22"/>
      <c r="D17" s="22"/>
      <c r="E17" s="23"/>
      <c r="F17" s="24" t="s">
        <v>25</v>
      </c>
      <c r="G17" s="25"/>
      <c r="H17" s="78"/>
    </row>
    <row r="18" spans="1:8" x14ac:dyDescent="0.25">
      <c r="A18" s="71" t="s">
        <v>26</v>
      </c>
      <c r="B18" s="72"/>
      <c r="C18" s="68" t="s">
        <v>1</v>
      </c>
      <c r="D18" s="68"/>
      <c r="E18" s="68"/>
      <c r="F18" s="68"/>
      <c r="G18" s="68"/>
      <c r="H18" s="69" t="s">
        <v>2</v>
      </c>
    </row>
    <row r="19" spans="1:8" ht="22.5" x14ac:dyDescent="0.25">
      <c r="A19" s="73"/>
      <c r="B19" s="74"/>
      <c r="C19" s="2" t="s">
        <v>3</v>
      </c>
      <c r="D19" s="3" t="s">
        <v>4</v>
      </c>
      <c r="E19" s="3" t="s">
        <v>5</v>
      </c>
      <c r="F19" s="3" t="s">
        <v>6</v>
      </c>
      <c r="G19" s="4" t="s">
        <v>7</v>
      </c>
      <c r="H19" s="70"/>
    </row>
    <row r="20" spans="1:8" x14ac:dyDescent="0.25">
      <c r="A20" s="75"/>
      <c r="B20" s="76"/>
      <c r="C20" s="6" t="s">
        <v>8</v>
      </c>
      <c r="D20" s="7" t="s">
        <v>9</v>
      </c>
      <c r="E20" s="7" t="s">
        <v>10</v>
      </c>
      <c r="F20" s="7" t="s">
        <v>11</v>
      </c>
      <c r="G20" s="7" t="s">
        <v>12</v>
      </c>
      <c r="H20" s="7" t="s">
        <v>13</v>
      </c>
    </row>
    <row r="21" spans="1:8" x14ac:dyDescent="0.25">
      <c r="A21" s="26" t="s">
        <v>27</v>
      </c>
      <c r="B21" s="27"/>
      <c r="C21" s="28"/>
      <c r="D21" s="28"/>
      <c r="E21" s="28"/>
      <c r="F21" s="28"/>
      <c r="G21" s="28"/>
      <c r="H21" s="28"/>
    </row>
    <row r="22" spans="1:8" x14ac:dyDescent="0.25">
      <c r="A22" s="29"/>
      <c r="B22" s="30" t="s">
        <v>14</v>
      </c>
      <c r="C22" s="31"/>
      <c r="D22" s="31"/>
      <c r="E22" s="31"/>
      <c r="F22" s="31"/>
      <c r="G22" s="31"/>
      <c r="H22" s="31"/>
    </row>
    <row r="23" spans="1:8" x14ac:dyDescent="0.25">
      <c r="A23" s="29"/>
      <c r="B23" s="30" t="s">
        <v>15</v>
      </c>
      <c r="C23" s="31"/>
      <c r="D23" s="31"/>
      <c r="E23" s="31"/>
      <c r="F23" s="31"/>
      <c r="G23" s="31"/>
      <c r="H23" s="31"/>
    </row>
    <row r="24" spans="1:8" x14ac:dyDescent="0.25">
      <c r="A24" s="29"/>
      <c r="B24" s="30" t="s">
        <v>16</v>
      </c>
      <c r="C24" s="31"/>
      <c r="D24" s="31"/>
      <c r="E24" s="31"/>
      <c r="F24" s="31"/>
      <c r="G24" s="31"/>
      <c r="H24" s="31"/>
    </row>
    <row r="25" spans="1:8" x14ac:dyDescent="0.25">
      <c r="A25" s="29"/>
      <c r="B25" s="30" t="s">
        <v>17</v>
      </c>
      <c r="C25" s="31"/>
      <c r="D25" s="31"/>
      <c r="E25" s="31"/>
      <c r="F25" s="31"/>
      <c r="G25" s="31"/>
      <c r="H25" s="31"/>
    </row>
    <row r="26" spans="1:8" x14ac:dyDescent="0.25">
      <c r="A26" s="29"/>
      <c r="B26" s="30" t="s">
        <v>28</v>
      </c>
      <c r="C26" s="31"/>
      <c r="D26" s="31"/>
      <c r="E26" s="31"/>
      <c r="F26" s="31"/>
      <c r="G26" s="31"/>
      <c r="H26" s="31"/>
    </row>
    <row r="27" spans="1:8" x14ac:dyDescent="0.25">
      <c r="A27" s="29"/>
      <c r="B27" s="30" t="s">
        <v>29</v>
      </c>
      <c r="C27" s="31"/>
      <c r="D27" s="31"/>
      <c r="E27" s="31"/>
      <c r="F27" s="31"/>
      <c r="G27" s="31"/>
      <c r="H27" s="31"/>
    </row>
    <row r="28" spans="1:8" ht="22.5" x14ac:dyDescent="0.25">
      <c r="A28" s="29"/>
      <c r="B28" s="30" t="s">
        <v>30</v>
      </c>
      <c r="C28" s="31"/>
      <c r="D28" s="31"/>
      <c r="E28" s="31"/>
      <c r="F28" s="31"/>
      <c r="G28" s="31"/>
      <c r="H28" s="31"/>
    </row>
    <row r="29" spans="1:8" ht="22.5" x14ac:dyDescent="0.25">
      <c r="A29" s="29"/>
      <c r="B29" s="30" t="s">
        <v>22</v>
      </c>
      <c r="C29" s="31"/>
      <c r="D29" s="31"/>
      <c r="E29" s="31"/>
      <c r="F29" s="31"/>
      <c r="G29" s="31"/>
      <c r="H29" s="31"/>
    </row>
    <row r="30" spans="1:8" x14ac:dyDescent="0.25">
      <c r="A30" s="29"/>
      <c r="B30" s="30"/>
      <c r="C30" s="31"/>
      <c r="D30" s="31"/>
      <c r="E30" s="31"/>
      <c r="F30" s="31"/>
      <c r="G30" s="31"/>
      <c r="H30" s="31"/>
    </row>
    <row r="31" spans="1:8" ht="39.75" customHeight="1" x14ac:dyDescent="0.25">
      <c r="A31" s="80" t="s">
        <v>49</v>
      </c>
      <c r="B31" s="81"/>
      <c r="C31" s="32"/>
      <c r="D31" s="32"/>
      <c r="E31" s="32"/>
      <c r="F31" s="32"/>
      <c r="G31" s="32"/>
      <c r="H31" s="32"/>
    </row>
    <row r="32" spans="1:8" ht="12" x14ac:dyDescent="0.25">
      <c r="A32" s="82"/>
      <c r="B32" s="83" t="s">
        <v>15</v>
      </c>
      <c r="C32" s="31"/>
      <c r="D32" s="31"/>
      <c r="E32" s="31"/>
      <c r="F32" s="31"/>
      <c r="G32" s="31"/>
      <c r="H32" s="31"/>
    </row>
    <row r="33" spans="1:8" ht="13.5" x14ac:dyDescent="0.25">
      <c r="A33" s="82"/>
      <c r="B33" s="83" t="s">
        <v>50</v>
      </c>
      <c r="C33" s="31">
        <v>9186890</v>
      </c>
      <c r="D33" s="31">
        <v>404460.75999999978</v>
      </c>
      <c r="E33" s="31">
        <v>9591350.7599999998</v>
      </c>
      <c r="F33" s="31">
        <v>4353523.54</v>
      </c>
      <c r="G33" s="31">
        <v>4033088.41</v>
      </c>
      <c r="H33" s="31">
        <v>-5153801.59</v>
      </c>
    </row>
    <row r="34" spans="1:8" ht="25.5" x14ac:dyDescent="0.25">
      <c r="A34" s="82"/>
      <c r="B34" s="83" t="s">
        <v>51</v>
      </c>
      <c r="C34" s="31">
        <v>1354640</v>
      </c>
      <c r="D34" s="31">
        <v>0</v>
      </c>
      <c r="E34" s="31">
        <v>1354640</v>
      </c>
      <c r="F34" s="31">
        <v>614323.82999999996</v>
      </c>
      <c r="G34" s="31">
        <v>598239.80000000005</v>
      </c>
      <c r="H34" s="31">
        <v>-756400.2</v>
      </c>
    </row>
    <row r="35" spans="1:8" ht="24" x14ac:dyDescent="0.25">
      <c r="A35" s="82"/>
      <c r="B35" s="83" t="s">
        <v>22</v>
      </c>
      <c r="C35" s="31">
        <v>697924550</v>
      </c>
      <c r="D35" s="31">
        <v>0</v>
      </c>
      <c r="E35" s="31">
        <v>697924550</v>
      </c>
      <c r="F35" s="31">
        <v>341426810.14999998</v>
      </c>
      <c r="G35" s="31">
        <v>341426810.14999998</v>
      </c>
      <c r="H35" s="31">
        <v>-356497739.85000002</v>
      </c>
    </row>
    <row r="36" spans="1:8" x14ac:dyDescent="0.25">
      <c r="A36" s="29"/>
      <c r="B36" s="30"/>
      <c r="C36" s="31"/>
      <c r="D36" s="31"/>
      <c r="E36" s="31"/>
      <c r="F36" s="31"/>
      <c r="G36" s="31"/>
      <c r="H36" s="31"/>
    </row>
    <row r="37" spans="1:8" x14ac:dyDescent="0.25">
      <c r="A37" s="33" t="s">
        <v>31</v>
      </c>
      <c r="B37" s="34"/>
      <c r="C37" s="32"/>
      <c r="D37" s="32"/>
      <c r="E37" s="32"/>
      <c r="F37" s="32"/>
      <c r="G37" s="32"/>
      <c r="H37" s="32"/>
    </row>
    <row r="38" spans="1:8" x14ac:dyDescent="0.25">
      <c r="A38" s="35"/>
      <c r="B38" s="30" t="s">
        <v>23</v>
      </c>
      <c r="C38" s="31">
        <v>0</v>
      </c>
      <c r="D38" s="31">
        <v>32076762.210000001</v>
      </c>
      <c r="E38" s="31">
        <v>32076762.210000001</v>
      </c>
      <c r="F38" s="31">
        <v>0</v>
      </c>
      <c r="G38" s="31">
        <v>0</v>
      </c>
      <c r="H38" s="31">
        <v>0</v>
      </c>
    </row>
    <row r="39" spans="1:8" x14ac:dyDescent="0.25">
      <c r="A39" s="36"/>
      <c r="B39" s="37" t="s">
        <v>24</v>
      </c>
      <c r="C39" s="19">
        <f>SUM(C33:C38)</f>
        <v>708466080</v>
      </c>
      <c r="D39" s="19">
        <f t="shared" ref="D39:G39" si="1">SUM(D33:D38)</f>
        <v>32481222.969999999</v>
      </c>
      <c r="E39" s="19">
        <f t="shared" si="1"/>
        <v>740947302.97000003</v>
      </c>
      <c r="F39" s="19">
        <f t="shared" si="1"/>
        <v>346394657.51999998</v>
      </c>
      <c r="G39" s="19">
        <f t="shared" si="1"/>
        <v>346058138.35999995</v>
      </c>
      <c r="H39" s="77">
        <v>0</v>
      </c>
    </row>
    <row r="40" spans="1:8" x14ac:dyDescent="0.25">
      <c r="A40" s="38"/>
      <c r="B40" s="21"/>
      <c r="C40" s="22"/>
      <c r="D40" s="22"/>
      <c r="E40" s="22"/>
      <c r="F40" s="24" t="s">
        <v>25</v>
      </c>
      <c r="G40" s="39"/>
      <c r="H40" s="78"/>
    </row>
    <row r="42" spans="1:8" s="40" customFormat="1" ht="12" x14ac:dyDescent="0.25">
      <c r="A42" s="52" t="s">
        <v>32</v>
      </c>
      <c r="B42" s="53"/>
      <c r="C42" s="58" t="s">
        <v>1</v>
      </c>
      <c r="D42" s="58"/>
      <c r="E42" s="58"/>
      <c r="F42" s="58"/>
      <c r="G42" s="58"/>
      <c r="H42" s="59" t="s">
        <v>2</v>
      </c>
    </row>
    <row r="43" spans="1:8" s="40" customFormat="1" ht="24" x14ac:dyDescent="0.25">
      <c r="A43" s="54"/>
      <c r="B43" s="55"/>
      <c r="C43" s="41" t="s">
        <v>3</v>
      </c>
      <c r="D43" s="42" t="s">
        <v>4</v>
      </c>
      <c r="E43" s="42" t="s">
        <v>5</v>
      </c>
      <c r="F43" s="42" t="s">
        <v>6</v>
      </c>
      <c r="G43" s="43" t="s">
        <v>7</v>
      </c>
      <c r="H43" s="60"/>
    </row>
    <row r="44" spans="1:8" s="40" customFormat="1" ht="12" x14ac:dyDescent="0.25">
      <c r="A44" s="56"/>
      <c r="B44" s="57"/>
      <c r="C44" s="44" t="s">
        <v>8</v>
      </c>
      <c r="D44" s="45" t="s">
        <v>9</v>
      </c>
      <c r="E44" s="45" t="s">
        <v>10</v>
      </c>
      <c r="F44" s="45" t="s">
        <v>11</v>
      </c>
      <c r="G44" s="45" t="s">
        <v>12</v>
      </c>
      <c r="H44" s="45" t="s">
        <v>13</v>
      </c>
    </row>
    <row r="45" spans="1:8" s="40" customFormat="1" ht="17.25" customHeight="1" x14ac:dyDescent="0.25">
      <c r="A45" s="46">
        <v>1</v>
      </c>
      <c r="B45" s="47" t="s">
        <v>33</v>
      </c>
      <c r="C45" s="48">
        <f>+C47+C52+C55</f>
        <v>708466080</v>
      </c>
      <c r="D45" s="48">
        <f>+D47+D52+D55</f>
        <v>32481222.970000003</v>
      </c>
      <c r="E45" s="48">
        <f t="shared" ref="E45:G45" si="2">+E47+E52+E55</f>
        <v>740947302.97000003</v>
      </c>
      <c r="F45" s="48">
        <f t="shared" si="2"/>
        <v>346394657.51999998</v>
      </c>
      <c r="G45" s="48">
        <f t="shared" si="2"/>
        <v>346058138.35999995</v>
      </c>
      <c r="H45" s="48">
        <f>+G45-C45</f>
        <v>-362407941.64000005</v>
      </c>
    </row>
    <row r="46" spans="1:8" s="40" customFormat="1" ht="17.25" customHeight="1" x14ac:dyDescent="0.25">
      <c r="A46" s="46"/>
      <c r="B46" s="47"/>
      <c r="C46" s="48"/>
      <c r="D46" s="48"/>
      <c r="E46" s="48"/>
      <c r="F46" s="48"/>
      <c r="G46" s="48"/>
      <c r="H46" s="48"/>
    </row>
    <row r="47" spans="1:8" s="40" customFormat="1" ht="17.25" customHeight="1" x14ac:dyDescent="0.25">
      <c r="A47" s="46">
        <v>1.1000000000000001</v>
      </c>
      <c r="B47" s="47" t="s">
        <v>34</v>
      </c>
      <c r="C47" s="48">
        <f>SUM(C48:C50)</f>
        <v>648740531</v>
      </c>
      <c r="D47" s="48">
        <f t="shared" ref="D47:G47" si="3">SUM(D48:D50)</f>
        <v>-1395539.24</v>
      </c>
      <c r="E47" s="48">
        <f t="shared" si="3"/>
        <v>647344991.75999999</v>
      </c>
      <c r="F47" s="48">
        <f t="shared" si="3"/>
        <v>313400616.51999998</v>
      </c>
      <c r="G47" s="48">
        <f t="shared" si="3"/>
        <v>313064097.35999995</v>
      </c>
      <c r="H47" s="48">
        <f t="shared" ref="H47:H50" si="4">+G47-C47</f>
        <v>-335676433.64000005</v>
      </c>
    </row>
    <row r="48" spans="1:8" x14ac:dyDescent="0.25">
      <c r="A48" s="29" t="s">
        <v>35</v>
      </c>
      <c r="B48" s="30" t="s">
        <v>36</v>
      </c>
      <c r="C48" s="31">
        <v>9186890</v>
      </c>
      <c r="D48" s="31">
        <v>404460.76</v>
      </c>
      <c r="E48" s="31">
        <v>9591350.7599999998</v>
      </c>
      <c r="F48" s="31">
        <v>4353523.54</v>
      </c>
      <c r="G48" s="31">
        <v>4033088.41</v>
      </c>
      <c r="H48" s="31">
        <f t="shared" si="4"/>
        <v>-5153801.59</v>
      </c>
    </row>
    <row r="49" spans="1:8" x14ac:dyDescent="0.25">
      <c r="A49" s="29" t="s">
        <v>37</v>
      </c>
      <c r="B49" s="30" t="s">
        <v>38</v>
      </c>
      <c r="C49" s="31">
        <v>1354640</v>
      </c>
      <c r="D49" s="31">
        <v>0</v>
      </c>
      <c r="E49" s="31">
        <v>1354640</v>
      </c>
      <c r="F49" s="31">
        <v>614323.82999999996</v>
      </c>
      <c r="G49" s="31">
        <v>598239.80000000005</v>
      </c>
      <c r="H49" s="31">
        <f t="shared" si="4"/>
        <v>-756400.2</v>
      </c>
    </row>
    <row r="50" spans="1:8" x14ac:dyDescent="0.25">
      <c r="A50" s="29" t="s">
        <v>39</v>
      </c>
      <c r="B50" s="30" t="s">
        <v>40</v>
      </c>
      <c r="C50" s="31">
        <v>638199001</v>
      </c>
      <c r="D50" s="31">
        <v>-1800000</v>
      </c>
      <c r="E50" s="31">
        <v>636399001</v>
      </c>
      <c r="F50" s="31">
        <v>308432769.14999998</v>
      </c>
      <c r="G50" s="31">
        <v>308432769.14999998</v>
      </c>
      <c r="H50" s="31">
        <f t="shared" si="4"/>
        <v>-329766231.85000002</v>
      </c>
    </row>
    <row r="51" spans="1:8" s="40" customFormat="1" ht="21.75" customHeight="1" x14ac:dyDescent="0.25">
      <c r="A51" s="49"/>
      <c r="B51" s="50"/>
      <c r="C51" s="51"/>
      <c r="D51" s="51"/>
      <c r="E51" s="51"/>
      <c r="F51" s="51"/>
      <c r="G51" s="51"/>
      <c r="H51" s="51"/>
    </row>
    <row r="52" spans="1:8" s="40" customFormat="1" ht="17.25" customHeight="1" x14ac:dyDescent="0.25">
      <c r="A52" s="46">
        <v>1.2</v>
      </c>
      <c r="B52" s="47" t="s">
        <v>41</v>
      </c>
      <c r="C52" s="48">
        <f>+C53</f>
        <v>59725549</v>
      </c>
      <c r="D52" s="48">
        <f t="shared" ref="D52:G52" si="5">+D53</f>
        <v>1800000</v>
      </c>
      <c r="E52" s="48">
        <f t="shared" si="5"/>
        <v>61525549</v>
      </c>
      <c r="F52" s="48">
        <f t="shared" si="5"/>
        <v>32994041</v>
      </c>
      <c r="G52" s="48">
        <f t="shared" si="5"/>
        <v>32994041</v>
      </c>
      <c r="H52" s="48">
        <f t="shared" ref="H52:H53" si="6">+G52-C52</f>
        <v>-26731508</v>
      </c>
    </row>
    <row r="53" spans="1:8" x14ac:dyDescent="0.25">
      <c r="A53" s="29" t="s">
        <v>42</v>
      </c>
      <c r="B53" s="30" t="s">
        <v>40</v>
      </c>
      <c r="C53" s="31">
        <v>59725549</v>
      </c>
      <c r="D53" s="31">
        <v>1800000</v>
      </c>
      <c r="E53" s="31">
        <v>61525549</v>
      </c>
      <c r="F53" s="31">
        <v>32994041</v>
      </c>
      <c r="G53" s="31">
        <v>32994041</v>
      </c>
      <c r="H53" s="31">
        <f t="shared" si="6"/>
        <v>-26731508</v>
      </c>
    </row>
    <row r="54" spans="1:8" s="40" customFormat="1" ht="21.75" customHeight="1" x14ac:dyDescent="0.25">
      <c r="A54" s="49"/>
      <c r="B54" s="50"/>
      <c r="C54" s="51"/>
      <c r="D54" s="51"/>
      <c r="E54" s="51"/>
      <c r="F54" s="51"/>
      <c r="G54" s="51"/>
      <c r="H54" s="51"/>
    </row>
    <row r="55" spans="1:8" s="40" customFormat="1" ht="17.25" customHeight="1" x14ac:dyDescent="0.25">
      <c r="A55" s="46">
        <v>3</v>
      </c>
      <c r="B55" s="47" t="s">
        <v>43</v>
      </c>
      <c r="C55" s="48"/>
      <c r="D55" s="48">
        <f>+D57</f>
        <v>32076762.210000001</v>
      </c>
      <c r="E55" s="48">
        <f>+E57</f>
        <v>32076762.210000001</v>
      </c>
      <c r="F55" s="48"/>
      <c r="G55" s="48"/>
      <c r="H55" s="48"/>
    </row>
    <row r="56" spans="1:8" s="40" customFormat="1" ht="17.25" customHeight="1" x14ac:dyDescent="0.25">
      <c r="A56" s="46">
        <v>3.1</v>
      </c>
      <c r="B56" s="47" t="s">
        <v>44</v>
      </c>
      <c r="C56" s="48"/>
      <c r="D56" s="48">
        <f>+D57</f>
        <v>32076762.210000001</v>
      </c>
      <c r="E56" s="48">
        <f>+E57</f>
        <v>32076762.210000001</v>
      </c>
      <c r="F56" s="48"/>
      <c r="G56" s="48"/>
      <c r="H56" s="48"/>
    </row>
    <row r="57" spans="1:8" x14ac:dyDescent="0.25">
      <c r="A57" s="29" t="s">
        <v>45</v>
      </c>
      <c r="B57" s="30" t="s">
        <v>46</v>
      </c>
      <c r="C57" s="31"/>
      <c r="D57" s="31">
        <v>32076762.210000001</v>
      </c>
      <c r="E57" s="31">
        <v>32076762.210000001</v>
      </c>
      <c r="F57" s="31"/>
      <c r="G57" s="31"/>
      <c r="H57" s="31"/>
    </row>
    <row r="58" spans="1:8" x14ac:dyDescent="0.25">
      <c r="A58" s="36"/>
      <c r="B58" s="37" t="s">
        <v>24</v>
      </c>
      <c r="C58" s="19">
        <f>+C45</f>
        <v>708466080</v>
      </c>
      <c r="D58" s="19">
        <f t="shared" ref="D58:G58" si="7">+D45</f>
        <v>32481222.970000003</v>
      </c>
      <c r="E58" s="19">
        <f t="shared" si="7"/>
        <v>740947302.97000003</v>
      </c>
      <c r="F58" s="19">
        <f t="shared" si="7"/>
        <v>346394657.51999998</v>
      </c>
      <c r="G58" s="19">
        <f t="shared" si="7"/>
        <v>346058138.35999995</v>
      </c>
      <c r="H58" s="77">
        <v>0</v>
      </c>
    </row>
    <row r="59" spans="1:8" x14ac:dyDescent="0.25">
      <c r="F59" s="24" t="s">
        <v>25</v>
      </c>
      <c r="G59" s="39"/>
      <c r="H59" s="78"/>
    </row>
    <row r="61" spans="1:8" s="40" customFormat="1" ht="11.25" customHeight="1" x14ac:dyDescent="0.25">
      <c r="A61" s="61" t="s">
        <v>47</v>
      </c>
      <c r="B61" s="61"/>
      <c r="C61" s="61"/>
      <c r="D61" s="61"/>
      <c r="E61" s="61"/>
      <c r="F61" s="61"/>
      <c r="G61" s="61"/>
      <c r="H61" s="61"/>
    </row>
  </sheetData>
  <sheetProtection formatCells="0" formatColumns="0" formatRows="0" insertRows="0" autoFilter="0"/>
  <mergeCells count="15">
    <mergeCell ref="A42:B44"/>
    <mergeCell ref="C42:G42"/>
    <mergeCell ref="H42:H43"/>
    <mergeCell ref="A61:H61"/>
    <mergeCell ref="A1:H1"/>
    <mergeCell ref="A2:B4"/>
    <mergeCell ref="C2:G2"/>
    <mergeCell ref="H2:H3"/>
    <mergeCell ref="A18:B20"/>
    <mergeCell ref="C18:G18"/>
    <mergeCell ref="H18:H19"/>
    <mergeCell ref="H16:H17"/>
    <mergeCell ref="H39:H40"/>
    <mergeCell ref="H58:H59"/>
    <mergeCell ref="A31:B3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0321_EAI_CE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Denisse Barajas Solis</dc:creator>
  <cp:lastModifiedBy>Alejandra María de Lourdes Zamarripa Aguirre</cp:lastModifiedBy>
  <cp:lastPrinted>2019-04-29T17:35:56Z</cp:lastPrinted>
  <dcterms:created xsi:type="dcterms:W3CDTF">2019-04-29T17:24:37Z</dcterms:created>
  <dcterms:modified xsi:type="dcterms:W3CDTF">2019-07-30T23:39:48Z</dcterms:modified>
</cp:coreProperties>
</file>