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esos\GORETY\Alejandra\Pagina de Transparencia\2019\2do_Trimestre_2019\"/>
    </mc:Choice>
  </mc:AlternateContent>
  <xr:revisionPtr revIDLastSave="0" documentId="8_{D5181851-1D53-4528-B3FA-2DE5C48529F0}" xr6:coauthVersionLast="41" xr6:coauthVersionMax="41" xr10:uidLastSave="{00000000-0000-0000-0000-000000000000}"/>
  <bookViews>
    <workbookView xWindow="-120" yWindow="-120" windowWidth="29040" windowHeight="15840" xr2:uid="{9FCD3C02-F649-4F4B-8926-C2D12A0CA346}"/>
  </bookViews>
  <sheets>
    <sheet name="F-1_0361_IDF_PLGT_1902" sheetId="1" r:id="rId1"/>
  </sheets>
  <externalReferences>
    <externalReference r:id="rId2"/>
    <externalReference r:id="rId3"/>
  </externalReferences>
  <definedNames>
    <definedName name="ANIO">'[1]Info General'!$D$20</definedName>
    <definedName name="DEUDA_CONT_FIN_01">[2]F2!$B$22</definedName>
    <definedName name="DEUDA_CONT_FIN_02">[2]F2!$C$22</definedName>
    <definedName name="DEUDA_CONT_FIN_03">[2]F2!$D$22</definedName>
    <definedName name="DEUDA_CONT_FIN_04">[2]F2!$E$22</definedName>
    <definedName name="DEUDA_CONT_FIN_05">[2]F2!$F$22</definedName>
    <definedName name="DEUDA_CONT_FIN_06">[2]F2!$G$22</definedName>
    <definedName name="DEUDA_CONT_FIN_07">[2]F2!$H$22</definedName>
    <definedName name="ENTE_PUBLICO_A">'[1]Info General'!$C$7</definedName>
    <definedName name="GASTO_E_FIN_01">'[2]F6(B)'!#REF!</definedName>
    <definedName name="GASTO_E_FIN_02">'[2]F6(B)'!#REF!</definedName>
    <definedName name="GASTO_E_FIN_03">'[2]F6(B)'!#REF!</definedName>
    <definedName name="GASTO_E_FIN_04">'[2]F6(B)'!#REF!</definedName>
    <definedName name="GASTO_E_FIN_05">'[2]F6(B)'!#REF!</definedName>
    <definedName name="GASTO_E_FIN_06">'[2]F6(B)'!#REF!</definedName>
    <definedName name="GASTO_E_T1">'[2]F6(B)'!$B$41</definedName>
    <definedName name="GASTO_E_T2">'[2]F6(B)'!$C$41</definedName>
    <definedName name="GASTO_E_T3">'[2]F6(B)'!$D$41</definedName>
    <definedName name="GASTO_E_T4">'[2]F6(B)'!$E$41</definedName>
    <definedName name="GASTO_E_T5">'[2]F6(B)'!$F$41</definedName>
    <definedName name="GASTO_E_T6">'[2]F6(B)'!$G$41</definedName>
    <definedName name="GASTO_NE_T1">'[2]F6(B)'!$B$4</definedName>
    <definedName name="GASTO_NE_T2">'[2]F6(B)'!$C$4</definedName>
    <definedName name="GASTO_NE_T3">'[2]F6(B)'!$D$4</definedName>
    <definedName name="GASTO_NE_T4">'[2]F6(B)'!$E$4</definedName>
    <definedName name="GASTO_NE_T5">'[2]F6(B)'!$F$4</definedName>
    <definedName name="GASTO_NE_T6">'[2]F6(B)'!$G$4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TRIMESTRE">'[1]Info General'!$C$16</definedName>
    <definedName name="ULTIMO">'[1]Info General'!$E$20</definedName>
    <definedName name="ULTIMO_SALDO">'[1]Info General'!$F$20</definedName>
    <definedName name="VALOR_INS_BCC_FIN_01">[2]F2!$B$27</definedName>
    <definedName name="VALOR_INS_BCC_FIN_02">[2]F2!$C$27</definedName>
    <definedName name="VALOR_INS_BCC_FIN_03">[2]F2!$D$27</definedName>
    <definedName name="VALOR_INS_BCC_FIN_04">[2]F2!$E$27</definedName>
    <definedName name="VALOR_INS_BCC_FIN_05">[2]F2!$F$27</definedName>
    <definedName name="VALOR_INS_BCC_FIN_06">[2]F2!$G$27</definedName>
    <definedName name="VALOR_INS_BCC_FIN_07">[2]F2!$H$27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E9" i="1"/>
  <c r="C9" i="1"/>
  <c r="B9" i="1"/>
  <c r="B47" i="1" l="1"/>
  <c r="B62" i="1" s="1"/>
  <c r="E47" i="1"/>
  <c r="E59" i="1" s="1"/>
  <c r="E81" i="1" s="1"/>
  <c r="E79" i="1"/>
  <c r="C47" i="1"/>
  <c r="C62" i="1" s="1"/>
  <c r="F47" i="1"/>
  <c r="F59" i="1" s="1"/>
  <c r="F81" i="1" s="1"/>
</calcChain>
</file>

<file path=xl/sharedStrings.xml><?xml version="1.0" encoding="utf-8"?>
<sst xmlns="http://schemas.openxmlformats.org/spreadsheetml/2006/main" count="128" uniqueCount="126">
  <si>
    <t xml:space="preserve">   Concepto (c)</t>
  </si>
  <si>
    <t>2019 (d)</t>
  </si>
  <si>
    <t>31 de diciembre de 2018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</si>
  <si>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</si>
  <si>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</si>
  <si>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</si>
  <si>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</si>
  <si>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</si>
  <si>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</si>
  <si>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</si>
  <si>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</si>
  <si>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</si>
  <si>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</si>
  <si>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</si>
  <si>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</si>
  <si>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</si>
  <si>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</si>
  <si>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</si>
  <si>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</si>
  <si>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</si>
  <si>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</si>
  <si>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</si>
  <si>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</si>
  <si>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</si>
  <si>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</si>
  <si>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</si>
  <si>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</si>
  <si>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</si>
  <si>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</si>
  <si>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</si>
  <si>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</si>
  <si>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</si>
  <si>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</si>
  <si>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</si>
  <si>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</si>
  <si>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</si>
  <si>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</si>
  <si>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</si>
  <si>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</si>
  <si>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</si>
  <si>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</si>
  <si>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</si>
  <si>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</si>
  <si>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</si>
  <si>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</si>
  <si>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</si>
  <si>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</si>
  <si>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</si>
  <si>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</si>
  <si>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</si>
  <si>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</si>
  <si>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</si>
  <si>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</si>
  <si>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</si>
  <si>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</si>
  <si>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</si>
  <si>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</si>
  <si>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</si>
  <si>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</si>
  <si>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</si>
  <si>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</si>
  <si>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</si>
  <si>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</si>
  <si>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</si>
  <si>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</si>
  <si>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</si>
  <si>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</si>
  <si>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</si>
  <si>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</si>
  <si>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</si>
  <si>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</si>
  <si>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</si>
  <si>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</si>
  <si>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</si>
  <si>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</si>
  <si>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</si>
  <si>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</si>
  <si>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</si>
  <si>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</si>
  <si>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</si>
  <si>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</si>
  <si>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</si>
  <si>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</si>
  <si>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</si>
  <si>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</si>
  <si>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</si>
  <si>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</si>
  <si>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</si>
  <si>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</si>
  <si>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</si>
  <si>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</si>
  <si>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</si>
  <si>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</si>
  <si>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</si>
  <si>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</si>
  <si>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</si>
  <si>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</si>
  <si>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</si>
  <si>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</si>
  <si>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</si>
  <si>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</si>
  <si>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</si>
  <si>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</si>
  <si>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</si>
  <si>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</si>
  <si>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</si>
  <si>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</si>
  <si>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</si>
  <si>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</si>
  <si>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</si>
  <si>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</si>
  <si>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</si>
  <si>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</si>
  <si>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</si>
  <si>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</si>
  <si>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</si>
  <si>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</si>
  <si>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</si>
  <si>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</si>
  <si>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</si>
  <si>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</si>
  <si>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1 Estado de Situación Financiera Detallado - LDF</t>
  </si>
  <si>
    <t>PODER LEGISLATIVO DEL ESTADO DE GUANAJUATO, Gobierno del Estado de Guanajuato (a)</t>
  </si>
  <si>
    <t>Estado de Situación Financiera Detallado - LDF</t>
  </si>
  <si>
    <t>(PESOS)</t>
  </si>
  <si>
    <t>Al 31 de diciembre de 2018 y al 30 de Junio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</si>
</sst>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indent="2"/>
    </xf>
    <xf numFmtId="0" fontId="4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2"/>
    </xf>
    <xf numFmtId="0" fontId="4" fillId="0" borderId="4" xfId="0" applyFont="1" applyFill="1" applyBorder="1" applyAlignment="1">
      <alignment horizontal="left" vertical="center" indent="3"/>
    </xf>
    <xf numFmtId="4" fontId="4" fillId="0" borderId="4" xfId="1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left" vertical="center" indent="3"/>
    </xf>
    <xf numFmtId="0" fontId="4" fillId="0" borderId="4" xfId="0" applyFont="1" applyFill="1" applyBorder="1" applyAlignment="1">
      <alignment horizontal="left" vertical="center" indent="5"/>
    </xf>
    <xf numFmtId="0" fontId="4" fillId="0" borderId="5" xfId="0" applyFont="1" applyFill="1" applyBorder="1" applyAlignment="1">
      <alignment horizontal="left" vertical="center" indent="5"/>
    </xf>
    <xf numFmtId="4" fontId="4" fillId="0" borderId="4" xfId="0" applyNumberFormat="1" applyFont="1" applyFill="1" applyBorder="1" applyAlignment="1" applyProtection="1">
      <alignment vertical="center"/>
      <protection locked="0"/>
    </xf>
    <xf numFmtId="4" fontId="4" fillId="0" borderId="4" xfId="1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indent="3"/>
    </xf>
    <xf numFmtId="4" fontId="5" fillId="0" borderId="4" xfId="1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left" indent="3"/>
    </xf>
    <xf numFmtId="0" fontId="3" fillId="0" borderId="5" xfId="0" applyFont="1" applyFill="1" applyBorder="1" applyAlignment="1">
      <alignment horizontal="left" indent="2"/>
    </xf>
    <xf numFmtId="0" fontId="4" fillId="0" borderId="5" xfId="0" applyFont="1" applyFill="1" applyBorder="1" applyAlignment="1">
      <alignment horizontal="left" vertical="center" indent="2"/>
    </xf>
    <xf numFmtId="0" fontId="4" fillId="0" borderId="4" xfId="0" applyFont="1" applyFill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vertical="center"/>
    </xf>
    <xf numFmtId="43" fontId="0" fillId="0" borderId="0" xfId="0" applyNumberFormat="1"/>
    <xf numFmtId="0" fontId="6" fillId="0" borderId="7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0" fillId="0" borderId="0" xfId="0" applyFill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66676</xdr:rowOff>
    </xdr:from>
    <xdr:to>
      <xdr:col>0</xdr:col>
      <xdr:colOff>1162051</xdr:colOff>
      <xdr:row>4</xdr:row>
      <xdr:rowOff>75248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B3716A-EDDB-4A69-A48E-AE230E0DC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42926"/>
          <a:ext cx="1085850" cy="5800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.olivares\Desktop\0361_LDF_1801_PLGT_000_DE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nisse/0361_LDF_1902_PLGT_000_Impres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7">
          <cell r="C7" t="str">
            <v>Poder Legislativo del Estado de Guanajuato, Gobierno del Estado de  (a)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"/>
      <sheetName val="F2"/>
      <sheetName val="F3"/>
      <sheetName val="F4"/>
      <sheetName val="F5"/>
      <sheetName val="F6 (A)"/>
      <sheetName val="F6(B)"/>
      <sheetName val="F6(C)"/>
      <sheetName val="F6(D)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>
            <v>708466080</v>
          </cell>
          <cell r="C4">
            <v>33825011.170000002</v>
          </cell>
          <cell r="D4">
            <v>740947302.97000015</v>
          </cell>
          <cell r="E4">
            <v>284013048.28000009</v>
          </cell>
          <cell r="F4">
            <v>279089668.62000006</v>
          </cell>
          <cell r="G4">
            <v>456934254.69000006</v>
          </cell>
        </row>
        <row r="41">
          <cell r="B41">
            <v>0</v>
          </cell>
          <cell r="C41">
            <v>0</v>
          </cell>
          <cell r="D41">
            <v>1343788.2</v>
          </cell>
          <cell r="E41">
            <v>578825.55000000005</v>
          </cell>
          <cell r="F41">
            <v>578825.55000000005</v>
          </cell>
          <cell r="G41">
            <v>764962.64999999991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4F881-A9D7-4DFD-9427-367DE528F988}">
  <sheetPr>
    <pageSetUpPr fitToPage="1"/>
  </sheetPr>
  <dimension ref="A1:F90"/>
  <sheetViews>
    <sheetView showGridLines="0" tabSelected="1" workbookViewId="0">
      <selection activeCell="D10" sqref="D10"/>
    </sheetView>
  </sheetViews>
  <sheetFormatPr baseColWidth="10" defaultRowHeight="15" x14ac:dyDescent="0.25"/>
  <cols>
    <col min="1" max="1" width="82" customWidth="1"/>
    <col min="2" max="2" width="17.140625" customWidth="1"/>
    <col min="3" max="3" width="15" bestFit="1" customWidth="1"/>
    <col min="4" max="4" width="85.42578125" customWidth="1"/>
    <col min="5" max="5" width="16.7109375" bestFit="1" customWidth="1"/>
    <col min="6" max="6" width="18.28515625" customWidth="1"/>
  </cols>
  <sheetData>
    <row r="1" spans="1:6" s="26" customFormat="1" ht="37.5" customHeight="1" x14ac:dyDescent="0.25">
      <c r="A1" s="25" t="s">
        <v>121</v>
      </c>
      <c r="B1" s="25"/>
      <c r="C1" s="25"/>
      <c r="D1" s="25"/>
      <c r="E1" s="25"/>
      <c r="F1" s="25"/>
    </row>
    <row r="2" spans="1:6" s="30" customFormat="1" x14ac:dyDescent="0.25">
      <c r="A2" s="27" t="s">
        <v>122</v>
      </c>
      <c r="B2" s="28"/>
      <c r="C2" s="28"/>
      <c r="D2" s="28"/>
      <c r="E2" s="28"/>
      <c r="F2" s="29"/>
    </row>
    <row r="3" spans="1:6" s="30" customFormat="1" x14ac:dyDescent="0.25">
      <c r="A3" s="31" t="s">
        <v>123</v>
      </c>
      <c r="B3" s="32"/>
      <c r="C3" s="32"/>
      <c r="D3" s="32"/>
      <c r="E3" s="32"/>
      <c r="F3" s="33"/>
    </row>
    <row r="4" spans="1:6" s="30" customFormat="1" x14ac:dyDescent="0.25">
      <c r="A4" s="34" t="s">
        <v>125</v>
      </c>
      <c r="B4" s="35"/>
      <c r="C4" s="35"/>
      <c r="D4" s="35"/>
      <c r="E4" s="35"/>
      <c r="F4" s="36"/>
    </row>
    <row r="5" spans="1:6" s="30" customFormat="1" x14ac:dyDescent="0.25">
      <c r="A5" s="37" t="s">
        <v>124</v>
      </c>
      <c r="B5" s="38"/>
      <c r="C5" s="38"/>
      <c r="D5" s="38"/>
      <c r="E5" s="38"/>
      <c r="F5" s="39"/>
    </row>
    <row r="6" spans="1:6" ht="45" x14ac:dyDescent="0.25">
      <c r="A6" s="1" t="s">
        <v>0</v>
      </c>
      <c r="B6" s="2" t="s">
        <v>1</v>
      </c>
      <c r="C6" s="3" t="s">
        <v>2</v>
      </c>
      <c r="D6" s="4" t="s">
        <v>3</v>
      </c>
      <c r="E6" s="2" t="s">
        <v>1</v>
      </c>
      <c r="F6" s="3" t="s">
        <v>2</v>
      </c>
    </row>
    <row r="7" spans="1:6" x14ac:dyDescent="0.25">
      <c r="A7" s="5" t="s">
        <v>4</v>
      </c>
      <c r="B7" s="6"/>
      <c r="C7" s="6"/>
      <c r="D7" s="7" t="s">
        <v>5</v>
      </c>
      <c r="E7" s="6"/>
      <c r="F7" s="6"/>
    </row>
    <row r="8" spans="1:6" x14ac:dyDescent="0.25">
      <c r="A8" s="5" t="s">
        <v>6</v>
      </c>
      <c r="B8" s="6"/>
      <c r="C8" s="6"/>
      <c r="D8" s="7" t="s">
        <v>7</v>
      </c>
      <c r="E8" s="6"/>
      <c r="F8" s="6"/>
    </row>
    <row r="9" spans="1:6" x14ac:dyDescent="0.25">
      <c r="A9" s="8" t="s">
        <v>8</v>
      </c>
      <c r="B9" s="9">
        <f>SUM(B10:B16)</f>
        <v>130273880.40000001</v>
      </c>
      <c r="C9" s="9">
        <f>SUM(C10:C16)</f>
        <v>129103633.52</v>
      </c>
      <c r="D9" s="10" t="s">
        <v>9</v>
      </c>
      <c r="E9" s="9">
        <f>SUM(E10:E18)</f>
        <v>20786997.91</v>
      </c>
      <c r="F9" s="9">
        <f>SUM(F10:F18)</f>
        <v>26127372.719999999</v>
      </c>
    </row>
    <row r="10" spans="1:6" x14ac:dyDescent="0.25">
      <c r="A10" s="11" t="s">
        <v>10</v>
      </c>
      <c r="B10" s="9">
        <v>0</v>
      </c>
      <c r="C10" s="9">
        <v>0</v>
      </c>
      <c r="D10" s="12" t="s">
        <v>11</v>
      </c>
      <c r="E10" s="9">
        <v>4270771.29</v>
      </c>
      <c r="F10" s="9">
        <v>5375918.8099999996</v>
      </c>
    </row>
    <row r="11" spans="1:6" x14ac:dyDescent="0.25">
      <c r="A11" s="11" t="s">
        <v>12</v>
      </c>
      <c r="B11" s="9">
        <v>27986100.609999999</v>
      </c>
      <c r="C11" s="9">
        <v>63925488.539999999</v>
      </c>
      <c r="D11" s="12" t="s">
        <v>13</v>
      </c>
      <c r="E11" s="9">
        <v>8134837.6900000004</v>
      </c>
      <c r="F11" s="9">
        <v>3224658.63</v>
      </c>
    </row>
    <row r="12" spans="1:6" x14ac:dyDescent="0.25">
      <c r="A12" s="11" t="s">
        <v>14</v>
      </c>
      <c r="B12" s="9">
        <v>0</v>
      </c>
      <c r="C12" s="9">
        <v>0</v>
      </c>
      <c r="D12" s="12" t="s">
        <v>15</v>
      </c>
      <c r="E12" s="9">
        <v>144710</v>
      </c>
      <c r="F12" s="9">
        <v>0</v>
      </c>
    </row>
    <row r="13" spans="1:6" x14ac:dyDescent="0.25">
      <c r="A13" s="11" t="s">
        <v>16</v>
      </c>
      <c r="B13" s="9">
        <v>102287779.79000001</v>
      </c>
      <c r="C13" s="9">
        <v>65178144.979999997</v>
      </c>
      <c r="D13" s="12" t="s">
        <v>17</v>
      </c>
      <c r="E13" s="9">
        <v>0</v>
      </c>
      <c r="F13" s="9">
        <v>0</v>
      </c>
    </row>
    <row r="14" spans="1:6" x14ac:dyDescent="0.25">
      <c r="A14" s="11" t="s">
        <v>18</v>
      </c>
      <c r="B14" s="9">
        <v>0</v>
      </c>
      <c r="C14" s="9">
        <v>0</v>
      </c>
      <c r="D14" s="12" t="s">
        <v>19</v>
      </c>
      <c r="E14" s="9">
        <v>0</v>
      </c>
      <c r="F14" s="9">
        <v>134183.66</v>
      </c>
    </row>
    <row r="15" spans="1:6" x14ac:dyDescent="0.25">
      <c r="A15" s="11" t="s">
        <v>20</v>
      </c>
      <c r="B15" s="9">
        <v>0</v>
      </c>
      <c r="C15" s="9">
        <v>0</v>
      </c>
      <c r="D15" s="12" t="s">
        <v>21</v>
      </c>
      <c r="E15" s="9">
        <v>0</v>
      </c>
      <c r="F15" s="9">
        <v>0</v>
      </c>
    </row>
    <row r="16" spans="1:6" x14ac:dyDescent="0.25">
      <c r="A16" s="11" t="s">
        <v>22</v>
      </c>
      <c r="B16" s="9">
        <v>0</v>
      </c>
      <c r="C16" s="9">
        <v>0</v>
      </c>
      <c r="D16" s="12" t="s">
        <v>23</v>
      </c>
      <c r="E16" s="9">
        <v>8117710.7000000002</v>
      </c>
      <c r="F16" s="9">
        <v>17350551.620000001</v>
      </c>
    </row>
    <row r="17" spans="1:6" x14ac:dyDescent="0.25">
      <c r="A17" s="8" t="s">
        <v>24</v>
      </c>
      <c r="B17" s="9">
        <f>SUM(B18:B24)</f>
        <v>39875198.780000001</v>
      </c>
      <c r="C17" s="9">
        <f>SUM(C18:C24)</f>
        <v>1706679.11</v>
      </c>
      <c r="D17" s="12" t="s">
        <v>25</v>
      </c>
      <c r="E17" s="9">
        <v>0</v>
      </c>
      <c r="F17" s="9">
        <v>0</v>
      </c>
    </row>
    <row r="18" spans="1:6" x14ac:dyDescent="0.25">
      <c r="A18" s="11" t="s">
        <v>26</v>
      </c>
      <c r="B18" s="9">
        <v>0</v>
      </c>
      <c r="C18" s="9">
        <v>0</v>
      </c>
      <c r="D18" s="12" t="s">
        <v>27</v>
      </c>
      <c r="E18" s="9">
        <v>118968.23</v>
      </c>
      <c r="F18" s="9">
        <v>42060</v>
      </c>
    </row>
    <row r="19" spans="1:6" x14ac:dyDescent="0.25">
      <c r="A19" s="11" t="s">
        <v>28</v>
      </c>
      <c r="B19" s="9">
        <v>17963802.66</v>
      </c>
      <c r="C19" s="9">
        <v>124982.95</v>
      </c>
      <c r="D19" s="10" t="s">
        <v>29</v>
      </c>
      <c r="E19" s="9">
        <f>SUM(E20:E22)</f>
        <v>0</v>
      </c>
      <c r="F19" s="9">
        <f>SUM(F20:F22)</f>
        <v>0</v>
      </c>
    </row>
    <row r="20" spans="1:6" x14ac:dyDescent="0.25">
      <c r="A20" s="11" t="s">
        <v>30</v>
      </c>
      <c r="B20" s="9">
        <v>21651428.989999998</v>
      </c>
      <c r="C20" s="9">
        <v>1258653.81</v>
      </c>
      <c r="D20" s="12" t="s">
        <v>31</v>
      </c>
      <c r="E20" s="9">
        <v>0</v>
      </c>
      <c r="F20" s="9">
        <v>0</v>
      </c>
    </row>
    <row r="21" spans="1:6" x14ac:dyDescent="0.25">
      <c r="A21" s="11" t="s">
        <v>32</v>
      </c>
      <c r="B21" s="9">
        <v>0</v>
      </c>
      <c r="C21" s="9">
        <v>282111.77</v>
      </c>
      <c r="D21" s="12" t="s">
        <v>33</v>
      </c>
      <c r="E21" s="9">
        <v>0</v>
      </c>
      <c r="F21" s="9">
        <v>0</v>
      </c>
    </row>
    <row r="22" spans="1:6" x14ac:dyDescent="0.25">
      <c r="A22" s="11" t="s">
        <v>34</v>
      </c>
      <c r="B22" s="9">
        <v>259967.13</v>
      </c>
      <c r="C22" s="9">
        <v>40930.58</v>
      </c>
      <c r="D22" s="12" t="s">
        <v>35</v>
      </c>
      <c r="E22" s="9">
        <v>0</v>
      </c>
      <c r="F22" s="9">
        <v>0</v>
      </c>
    </row>
    <row r="23" spans="1:6" x14ac:dyDescent="0.25">
      <c r="A23" s="11" t="s">
        <v>36</v>
      </c>
      <c r="B23" s="9">
        <v>0</v>
      </c>
      <c r="C23" s="9">
        <v>0</v>
      </c>
      <c r="D23" s="10" t="s">
        <v>37</v>
      </c>
      <c r="E23" s="9">
        <f>E24+E25</f>
        <v>14896969.26</v>
      </c>
      <c r="F23" s="9">
        <f>F24+F25</f>
        <v>0</v>
      </c>
    </row>
    <row r="24" spans="1:6" x14ac:dyDescent="0.25">
      <c r="A24" s="11" t="s">
        <v>38</v>
      </c>
      <c r="B24" s="9">
        <v>0</v>
      </c>
      <c r="C24" s="9">
        <v>0</v>
      </c>
      <c r="D24" s="12" t="s">
        <v>39</v>
      </c>
      <c r="E24" s="9">
        <v>14896969.26</v>
      </c>
      <c r="F24" s="9">
        <v>0</v>
      </c>
    </row>
    <row r="25" spans="1:6" x14ac:dyDescent="0.25">
      <c r="A25" s="8" t="s">
        <v>40</v>
      </c>
      <c r="B25" s="9">
        <f>SUM(B26:B30)</f>
        <v>15796886.199999999</v>
      </c>
      <c r="C25" s="9">
        <f>SUM(C26:C30)</f>
        <v>2411419.15</v>
      </c>
      <c r="D25" s="12" t="s">
        <v>41</v>
      </c>
      <c r="E25" s="9">
        <v>0</v>
      </c>
      <c r="F25" s="9">
        <v>0</v>
      </c>
    </row>
    <row r="26" spans="1:6" x14ac:dyDescent="0.25">
      <c r="A26" s="11" t="s">
        <v>42</v>
      </c>
      <c r="B26" s="9">
        <v>15796886.199999999</v>
      </c>
      <c r="C26" s="9">
        <v>2411419.15</v>
      </c>
      <c r="D26" s="10" t="s">
        <v>43</v>
      </c>
      <c r="E26" s="9">
        <v>0</v>
      </c>
      <c r="F26" s="9">
        <v>0</v>
      </c>
    </row>
    <row r="27" spans="1:6" x14ac:dyDescent="0.25">
      <c r="A27" s="11" t="s">
        <v>44</v>
      </c>
      <c r="B27" s="9">
        <v>0</v>
      </c>
      <c r="C27" s="9">
        <v>0</v>
      </c>
      <c r="D27" s="10" t="s">
        <v>45</v>
      </c>
      <c r="E27" s="9">
        <f>SUM(E28:E30)</f>
        <v>0</v>
      </c>
      <c r="F27" s="9">
        <f>SUM(F28:F30)</f>
        <v>282111.77</v>
      </c>
    </row>
    <row r="28" spans="1:6" x14ac:dyDescent="0.25">
      <c r="A28" s="11" t="s">
        <v>46</v>
      </c>
      <c r="B28" s="9">
        <v>0</v>
      </c>
      <c r="C28" s="9">
        <v>0</v>
      </c>
      <c r="D28" s="12" t="s">
        <v>47</v>
      </c>
      <c r="E28" s="9">
        <v>0</v>
      </c>
      <c r="F28" s="9">
        <v>0</v>
      </c>
    </row>
    <row r="29" spans="1:6" x14ac:dyDescent="0.25">
      <c r="A29" s="11" t="s">
        <v>48</v>
      </c>
      <c r="B29" s="9">
        <v>0</v>
      </c>
      <c r="C29" s="9">
        <v>0</v>
      </c>
      <c r="D29" s="12" t="s">
        <v>49</v>
      </c>
      <c r="E29" s="9">
        <v>0</v>
      </c>
      <c r="F29" s="9">
        <v>0</v>
      </c>
    </row>
    <row r="30" spans="1:6" x14ac:dyDescent="0.25">
      <c r="A30" s="11" t="s">
        <v>50</v>
      </c>
      <c r="B30" s="9">
        <v>0</v>
      </c>
      <c r="C30" s="9">
        <v>0</v>
      </c>
      <c r="D30" s="12" t="s">
        <v>51</v>
      </c>
      <c r="E30" s="9">
        <v>0</v>
      </c>
      <c r="F30" s="9">
        <v>282111.77</v>
      </c>
    </row>
    <row r="31" spans="1:6" x14ac:dyDescent="0.25">
      <c r="A31" s="8" t="s">
        <v>52</v>
      </c>
      <c r="B31" s="9">
        <f>SUM(B32:B36)</f>
        <v>0</v>
      </c>
      <c r="C31" s="9">
        <f>SUM(C32:C36)</f>
        <v>0</v>
      </c>
      <c r="D31" s="10" t="s">
        <v>53</v>
      </c>
      <c r="E31" s="9">
        <f>SUM(E32:E37)</f>
        <v>0</v>
      </c>
      <c r="F31" s="9">
        <f>SUM(F32:F37)</f>
        <v>0</v>
      </c>
    </row>
    <row r="32" spans="1:6" x14ac:dyDescent="0.25">
      <c r="A32" s="11" t="s">
        <v>54</v>
      </c>
      <c r="B32" s="9">
        <v>0</v>
      </c>
      <c r="C32" s="9">
        <v>0</v>
      </c>
      <c r="D32" s="12" t="s">
        <v>55</v>
      </c>
      <c r="E32" s="9">
        <v>0</v>
      </c>
      <c r="F32" s="9">
        <v>0</v>
      </c>
    </row>
    <row r="33" spans="1:6" x14ac:dyDescent="0.25">
      <c r="A33" s="11" t="s">
        <v>56</v>
      </c>
      <c r="B33" s="9">
        <v>0</v>
      </c>
      <c r="C33" s="9">
        <v>0</v>
      </c>
      <c r="D33" s="12" t="s">
        <v>57</v>
      </c>
      <c r="E33" s="9">
        <v>0</v>
      </c>
      <c r="F33" s="9">
        <v>0</v>
      </c>
    </row>
    <row r="34" spans="1:6" x14ac:dyDescent="0.25">
      <c r="A34" s="11" t="s">
        <v>58</v>
      </c>
      <c r="B34" s="9">
        <v>0</v>
      </c>
      <c r="C34" s="9">
        <v>0</v>
      </c>
      <c r="D34" s="12" t="s">
        <v>59</v>
      </c>
      <c r="E34" s="9">
        <v>0</v>
      </c>
      <c r="F34" s="9">
        <v>0</v>
      </c>
    </row>
    <row r="35" spans="1:6" x14ac:dyDescent="0.25">
      <c r="A35" s="11" t="s">
        <v>60</v>
      </c>
      <c r="B35" s="9">
        <v>0</v>
      </c>
      <c r="C35" s="9">
        <v>0</v>
      </c>
      <c r="D35" s="12" t="s">
        <v>61</v>
      </c>
      <c r="E35" s="9">
        <v>0</v>
      </c>
      <c r="F35" s="13">
        <v>0</v>
      </c>
    </row>
    <row r="36" spans="1:6" x14ac:dyDescent="0.25">
      <c r="A36" s="11" t="s">
        <v>62</v>
      </c>
      <c r="B36" s="9">
        <v>0</v>
      </c>
      <c r="C36" s="9">
        <v>0</v>
      </c>
      <c r="D36" s="12" t="s">
        <v>63</v>
      </c>
      <c r="E36" s="9">
        <v>0</v>
      </c>
      <c r="F36" s="9">
        <v>0</v>
      </c>
    </row>
    <row r="37" spans="1:6" x14ac:dyDescent="0.25">
      <c r="A37" s="8" t="s">
        <v>64</v>
      </c>
      <c r="B37" s="9">
        <v>3025335.93</v>
      </c>
      <c r="C37" s="9">
        <v>2287612.98</v>
      </c>
      <c r="D37" s="12" t="s">
        <v>65</v>
      </c>
      <c r="E37" s="9">
        <v>0</v>
      </c>
      <c r="F37" s="9">
        <v>0</v>
      </c>
    </row>
    <row r="38" spans="1:6" x14ac:dyDescent="0.25">
      <c r="A38" s="8" t="s">
        <v>66</v>
      </c>
      <c r="B38" s="9">
        <f>SUM(B39:B40)</f>
        <v>-297907.5</v>
      </c>
      <c r="C38" s="9">
        <f>SUM(C39:C40)</f>
        <v>-297907.5</v>
      </c>
      <c r="D38" s="10" t="s">
        <v>67</v>
      </c>
      <c r="E38" s="9">
        <f>SUM(E39:E41)</f>
        <v>0</v>
      </c>
      <c r="F38" s="9">
        <f>SUM(F39:F41)</f>
        <v>0</v>
      </c>
    </row>
    <row r="39" spans="1:6" x14ac:dyDescent="0.25">
      <c r="A39" s="11" t="s">
        <v>68</v>
      </c>
      <c r="B39" s="9">
        <v>-297907.5</v>
      </c>
      <c r="C39" s="9">
        <v>-297907.5</v>
      </c>
      <c r="D39" s="12" t="s">
        <v>69</v>
      </c>
      <c r="E39" s="9">
        <v>0</v>
      </c>
      <c r="F39" s="9">
        <v>0</v>
      </c>
    </row>
    <row r="40" spans="1:6" x14ac:dyDescent="0.25">
      <c r="A40" s="11" t="s">
        <v>70</v>
      </c>
      <c r="B40" s="9">
        <v>0</v>
      </c>
      <c r="C40" s="9">
        <v>0</v>
      </c>
      <c r="D40" s="12" t="s">
        <v>71</v>
      </c>
      <c r="E40" s="9">
        <v>0</v>
      </c>
      <c r="F40" s="9">
        <v>0</v>
      </c>
    </row>
    <row r="41" spans="1:6" x14ac:dyDescent="0.25">
      <c r="A41" s="8" t="s">
        <v>72</v>
      </c>
      <c r="B41" s="9">
        <f>SUM(B42:B45)</f>
        <v>736326</v>
      </c>
      <c r="C41" s="9">
        <f>SUM(C42:C45)</f>
        <v>736326</v>
      </c>
      <c r="D41" s="12" t="s">
        <v>73</v>
      </c>
      <c r="E41" s="9">
        <v>0</v>
      </c>
      <c r="F41" s="9">
        <v>0</v>
      </c>
    </row>
    <row r="42" spans="1:6" x14ac:dyDescent="0.25">
      <c r="A42" s="11" t="s">
        <v>74</v>
      </c>
      <c r="B42" s="9">
        <v>736326</v>
      </c>
      <c r="C42" s="9">
        <v>736326</v>
      </c>
      <c r="D42" s="10" t="s">
        <v>75</v>
      </c>
      <c r="E42" s="9">
        <f>SUM(E43:E45)</f>
        <v>0</v>
      </c>
      <c r="F42" s="9">
        <f>SUM(F43:F45)</f>
        <v>0</v>
      </c>
    </row>
    <row r="43" spans="1:6" x14ac:dyDescent="0.25">
      <c r="A43" s="11" t="s">
        <v>76</v>
      </c>
      <c r="B43" s="9">
        <v>0</v>
      </c>
      <c r="C43" s="9">
        <v>0</v>
      </c>
      <c r="D43" s="12" t="s">
        <v>77</v>
      </c>
      <c r="E43" s="9">
        <v>0</v>
      </c>
      <c r="F43" s="9">
        <v>0</v>
      </c>
    </row>
    <row r="44" spans="1:6" x14ac:dyDescent="0.25">
      <c r="A44" s="11" t="s">
        <v>78</v>
      </c>
      <c r="B44" s="9">
        <v>0</v>
      </c>
      <c r="C44" s="9">
        <v>0</v>
      </c>
      <c r="D44" s="12" t="s">
        <v>79</v>
      </c>
      <c r="E44" s="9">
        <v>0</v>
      </c>
      <c r="F44" s="9">
        <v>0</v>
      </c>
    </row>
    <row r="45" spans="1:6" x14ac:dyDescent="0.25">
      <c r="A45" s="11" t="s">
        <v>80</v>
      </c>
      <c r="B45" s="9">
        <v>0</v>
      </c>
      <c r="C45" s="9">
        <v>0</v>
      </c>
      <c r="D45" s="12" t="s">
        <v>81</v>
      </c>
      <c r="E45" s="9">
        <v>0</v>
      </c>
      <c r="F45" s="9">
        <v>0</v>
      </c>
    </row>
    <row r="46" spans="1:6" x14ac:dyDescent="0.25">
      <c r="A46" s="6"/>
      <c r="B46" s="14"/>
      <c r="C46" s="14"/>
      <c r="D46" s="6"/>
      <c r="E46" s="15"/>
      <c r="F46" s="15"/>
    </row>
    <row r="47" spans="1:6" x14ac:dyDescent="0.25">
      <c r="A47" s="16" t="s">
        <v>82</v>
      </c>
      <c r="B47" s="17">
        <f>B9+B17+B25+B31+B37+B38+B41</f>
        <v>189409719.81</v>
      </c>
      <c r="C47" s="17">
        <f>C9+C17+C25+C31+C37+C38+C41</f>
        <v>135947763.25999999</v>
      </c>
      <c r="D47" s="7" t="s">
        <v>83</v>
      </c>
      <c r="E47" s="17">
        <f>E9+E19+E23+E26+E27+E31+E38+E42</f>
        <v>35683967.170000002</v>
      </c>
      <c r="F47" s="17">
        <f>F9+F19+F23+F26+F27+F31+F38+F42</f>
        <v>26409484.489999998</v>
      </c>
    </row>
    <row r="48" spans="1:6" x14ac:dyDescent="0.25">
      <c r="A48" s="6"/>
      <c r="B48" s="15"/>
      <c r="C48" s="15"/>
      <c r="D48" s="6"/>
      <c r="E48" s="15"/>
      <c r="F48" s="15"/>
    </row>
    <row r="49" spans="1:6" x14ac:dyDescent="0.25">
      <c r="A49" s="5" t="s">
        <v>84</v>
      </c>
      <c r="B49" s="15"/>
      <c r="C49" s="15"/>
      <c r="D49" s="7" t="s">
        <v>85</v>
      </c>
      <c r="E49" s="15"/>
      <c r="F49" s="15"/>
    </row>
    <row r="50" spans="1:6" x14ac:dyDescent="0.25">
      <c r="A50" s="8" t="s">
        <v>86</v>
      </c>
      <c r="B50" s="9">
        <v>0</v>
      </c>
      <c r="C50" s="9">
        <v>0</v>
      </c>
      <c r="D50" s="10" t="s">
        <v>87</v>
      </c>
      <c r="E50" s="9">
        <v>0</v>
      </c>
      <c r="F50" s="9">
        <v>0</v>
      </c>
    </row>
    <row r="51" spans="1:6" x14ac:dyDescent="0.25">
      <c r="A51" s="8" t="s">
        <v>88</v>
      </c>
      <c r="B51" s="9">
        <v>0</v>
      </c>
      <c r="C51" s="9">
        <v>0</v>
      </c>
      <c r="D51" s="10" t="s">
        <v>89</v>
      </c>
      <c r="E51" s="9">
        <v>0</v>
      </c>
      <c r="F51" s="9">
        <v>0</v>
      </c>
    </row>
    <row r="52" spans="1:6" x14ac:dyDescent="0.25">
      <c r="A52" s="8" t="s">
        <v>90</v>
      </c>
      <c r="B52" s="9">
        <v>812529454.97000003</v>
      </c>
      <c r="C52" s="9">
        <v>812529454.97000003</v>
      </c>
      <c r="D52" s="10" t="s">
        <v>91</v>
      </c>
      <c r="E52" s="9">
        <v>95266757.480000004</v>
      </c>
      <c r="F52" s="9">
        <v>132312178.23999999</v>
      </c>
    </row>
    <row r="53" spans="1:6" x14ac:dyDescent="0.25">
      <c r="A53" s="8" t="s">
        <v>92</v>
      </c>
      <c r="B53" s="9">
        <v>119443567.34999999</v>
      </c>
      <c r="C53" s="9">
        <v>117760622.59</v>
      </c>
      <c r="D53" s="10" t="s">
        <v>93</v>
      </c>
      <c r="E53" s="9">
        <v>0</v>
      </c>
      <c r="F53" s="9">
        <v>0</v>
      </c>
    </row>
    <row r="54" spans="1:6" x14ac:dyDescent="0.25">
      <c r="A54" s="8" t="s">
        <v>94</v>
      </c>
      <c r="B54" s="9">
        <v>33323235.359999999</v>
      </c>
      <c r="C54" s="9">
        <v>33323235.359999999</v>
      </c>
      <c r="D54" s="10" t="s">
        <v>95</v>
      </c>
      <c r="E54" s="9">
        <v>21107607.23</v>
      </c>
      <c r="F54" s="9">
        <v>24992506.620000001</v>
      </c>
    </row>
    <row r="55" spans="1:6" x14ac:dyDescent="0.25">
      <c r="A55" s="8" t="s">
        <v>96</v>
      </c>
      <c r="B55" s="9">
        <v>-147396392.19999999</v>
      </c>
      <c r="C55" s="9">
        <v>-118193802.68000001</v>
      </c>
      <c r="D55" s="18" t="s">
        <v>97</v>
      </c>
      <c r="E55" s="9">
        <v>0</v>
      </c>
      <c r="F55" s="9">
        <v>0</v>
      </c>
    </row>
    <row r="56" spans="1:6" x14ac:dyDescent="0.25">
      <c r="A56" s="8" t="s">
        <v>98</v>
      </c>
      <c r="B56" s="9">
        <v>12000</v>
      </c>
      <c r="C56" s="9">
        <v>12000</v>
      </c>
      <c r="D56" s="6"/>
      <c r="E56" s="15"/>
      <c r="F56" s="15"/>
    </row>
    <row r="57" spans="1:6" x14ac:dyDescent="0.25">
      <c r="A57" s="8" t="s">
        <v>99</v>
      </c>
      <c r="B57" s="9">
        <v>0</v>
      </c>
      <c r="C57" s="9">
        <v>0</v>
      </c>
      <c r="D57" s="7" t="s">
        <v>100</v>
      </c>
      <c r="E57" s="17">
        <f>SUM(E50:E55)</f>
        <v>116374364.71000001</v>
      </c>
      <c r="F57" s="17">
        <f>SUM(F50:F55)</f>
        <v>157304684.85999998</v>
      </c>
    </row>
    <row r="58" spans="1:6" x14ac:dyDescent="0.25">
      <c r="A58" s="8" t="s">
        <v>101</v>
      </c>
      <c r="B58" s="9">
        <v>0</v>
      </c>
      <c r="C58" s="9">
        <v>0</v>
      </c>
      <c r="D58" s="6"/>
      <c r="E58" s="15"/>
      <c r="F58" s="15"/>
    </row>
    <row r="59" spans="1:6" x14ac:dyDescent="0.25">
      <c r="A59" s="6"/>
      <c r="B59" s="15"/>
      <c r="C59" s="15"/>
      <c r="D59" s="7" t="s">
        <v>102</v>
      </c>
      <c r="E59" s="17">
        <f>E47+E57</f>
        <v>152058331.88</v>
      </c>
      <c r="F59" s="17">
        <f>F47+F57</f>
        <v>183714169.34999999</v>
      </c>
    </row>
    <row r="60" spans="1:6" x14ac:dyDescent="0.25">
      <c r="A60" s="16" t="s">
        <v>103</v>
      </c>
      <c r="B60" s="17">
        <f>SUM(B50:B58)</f>
        <v>817911865.48000002</v>
      </c>
      <c r="C60" s="17">
        <f>SUM(C50:C58)</f>
        <v>845431510.24000001</v>
      </c>
      <c r="D60" s="6"/>
      <c r="E60" s="15"/>
      <c r="F60" s="15"/>
    </row>
    <row r="61" spans="1:6" x14ac:dyDescent="0.25">
      <c r="A61" s="6"/>
      <c r="B61" s="15"/>
      <c r="C61" s="15"/>
      <c r="D61" s="19" t="s">
        <v>104</v>
      </c>
      <c r="E61" s="15"/>
      <c r="F61" s="15"/>
    </row>
    <row r="62" spans="1:6" x14ac:dyDescent="0.25">
      <c r="A62" s="16" t="s">
        <v>105</v>
      </c>
      <c r="B62" s="17">
        <f>SUM(B47+B60)</f>
        <v>1007321585.29</v>
      </c>
      <c r="C62" s="17">
        <f>SUM(C47+C60)</f>
        <v>981379273.5</v>
      </c>
      <c r="D62" s="6"/>
      <c r="E62" s="15"/>
      <c r="F62" s="15"/>
    </row>
    <row r="63" spans="1:6" x14ac:dyDescent="0.25">
      <c r="A63" s="6"/>
      <c r="B63" s="6"/>
      <c r="C63" s="6"/>
      <c r="D63" s="20" t="s">
        <v>106</v>
      </c>
      <c r="E63" s="9">
        <f>SUM(E64:E66)</f>
        <v>690209470.50999999</v>
      </c>
      <c r="F63" s="9">
        <f>SUM(F64:F66)</f>
        <v>690209470.50999999</v>
      </c>
    </row>
    <row r="64" spans="1:6" x14ac:dyDescent="0.25">
      <c r="A64" s="6"/>
      <c r="B64" s="6"/>
      <c r="C64" s="6"/>
      <c r="D64" s="10" t="s">
        <v>107</v>
      </c>
      <c r="E64" s="9">
        <v>689148015.50999999</v>
      </c>
      <c r="F64" s="9">
        <v>689148015.50999999</v>
      </c>
    </row>
    <row r="65" spans="1:6" x14ac:dyDescent="0.25">
      <c r="A65" s="6"/>
      <c r="B65" s="6"/>
      <c r="C65" s="6"/>
      <c r="D65" s="18" t="s">
        <v>108</v>
      </c>
      <c r="E65" s="9">
        <v>1061455</v>
      </c>
      <c r="F65" s="9">
        <v>1061455</v>
      </c>
    </row>
    <row r="66" spans="1:6" x14ac:dyDescent="0.25">
      <c r="A66" s="6"/>
      <c r="B66" s="6"/>
      <c r="C66" s="6"/>
      <c r="D66" s="10" t="s">
        <v>109</v>
      </c>
      <c r="E66" s="9">
        <v>0</v>
      </c>
      <c r="F66" s="9">
        <v>0</v>
      </c>
    </row>
    <row r="67" spans="1:6" x14ac:dyDescent="0.25">
      <c r="A67" s="6"/>
      <c r="B67" s="6"/>
      <c r="C67" s="6"/>
      <c r="D67" s="6"/>
      <c r="E67" s="15"/>
      <c r="F67" s="15"/>
    </row>
    <row r="68" spans="1:6" x14ac:dyDescent="0.25">
      <c r="A68" s="6"/>
      <c r="B68" s="6"/>
      <c r="C68" s="6"/>
      <c r="D68" s="20" t="s">
        <v>110</v>
      </c>
      <c r="E68" s="9">
        <f>SUM(E69:E73)</f>
        <v>165053782.90000001</v>
      </c>
      <c r="F68" s="9">
        <f>SUM(F69:F73)</f>
        <v>107455633.64000002</v>
      </c>
    </row>
    <row r="69" spans="1:6" x14ac:dyDescent="0.25">
      <c r="A69" s="21"/>
      <c r="B69" s="6"/>
      <c r="C69" s="6"/>
      <c r="D69" s="10" t="s">
        <v>111</v>
      </c>
      <c r="E69" s="9">
        <v>57595950.130000003</v>
      </c>
      <c r="F69" s="9">
        <v>19577272.149999999</v>
      </c>
    </row>
    <row r="70" spans="1:6" x14ac:dyDescent="0.25">
      <c r="A70" s="21"/>
      <c r="B70" s="6"/>
      <c r="C70" s="6"/>
      <c r="D70" s="10" t="s">
        <v>112</v>
      </c>
      <c r="E70" s="9">
        <v>109158195.34</v>
      </c>
      <c r="F70" s="9">
        <v>89578724.060000002</v>
      </c>
    </row>
    <row r="71" spans="1:6" x14ac:dyDescent="0.25">
      <c r="A71" s="21"/>
      <c r="B71" s="6"/>
      <c r="C71" s="6"/>
      <c r="D71" s="10" t="s">
        <v>113</v>
      </c>
      <c r="E71" s="9">
        <v>0</v>
      </c>
      <c r="F71" s="9">
        <v>0</v>
      </c>
    </row>
    <row r="72" spans="1:6" x14ac:dyDescent="0.25">
      <c r="A72" s="21"/>
      <c r="B72" s="6"/>
      <c r="C72" s="6"/>
      <c r="D72" s="10" t="s">
        <v>114</v>
      </c>
      <c r="E72" s="9">
        <v>0</v>
      </c>
      <c r="F72" s="9">
        <v>0</v>
      </c>
    </row>
    <row r="73" spans="1:6" x14ac:dyDescent="0.25">
      <c r="A73" s="21"/>
      <c r="B73" s="6"/>
      <c r="C73" s="6"/>
      <c r="D73" s="10" t="s">
        <v>115</v>
      </c>
      <c r="E73" s="9">
        <v>-1700362.57</v>
      </c>
      <c r="F73" s="9">
        <v>-1700362.57</v>
      </c>
    </row>
    <row r="74" spans="1:6" x14ac:dyDescent="0.25">
      <c r="A74" s="21"/>
      <c r="B74" s="6"/>
      <c r="C74" s="6"/>
      <c r="D74" s="6"/>
      <c r="E74" s="15"/>
      <c r="F74" s="15"/>
    </row>
    <row r="75" spans="1:6" x14ac:dyDescent="0.25">
      <c r="A75" s="21"/>
      <c r="B75" s="6"/>
      <c r="C75" s="6"/>
      <c r="D75" s="20" t="s">
        <v>116</v>
      </c>
      <c r="E75" s="9">
        <f>E76+E77</f>
        <v>0</v>
      </c>
      <c r="F75" s="9">
        <f>F76+F77</f>
        <v>0</v>
      </c>
    </row>
    <row r="76" spans="1:6" x14ac:dyDescent="0.25">
      <c r="A76" s="21"/>
      <c r="B76" s="6"/>
      <c r="C76" s="6"/>
      <c r="D76" s="10" t="s">
        <v>117</v>
      </c>
      <c r="E76" s="9">
        <v>0</v>
      </c>
      <c r="F76" s="9">
        <v>0</v>
      </c>
    </row>
    <row r="77" spans="1:6" x14ac:dyDescent="0.25">
      <c r="A77" s="21"/>
      <c r="B77" s="6"/>
      <c r="C77" s="6"/>
      <c r="D77" s="10" t="s">
        <v>118</v>
      </c>
      <c r="E77" s="9">
        <v>0</v>
      </c>
      <c r="F77" s="9">
        <v>0</v>
      </c>
    </row>
    <row r="78" spans="1:6" x14ac:dyDescent="0.25">
      <c r="A78" s="21"/>
      <c r="B78" s="6"/>
      <c r="C78" s="6"/>
      <c r="D78" s="6"/>
      <c r="E78" s="15"/>
      <c r="F78" s="15"/>
    </row>
    <row r="79" spans="1:6" x14ac:dyDescent="0.25">
      <c r="A79" s="21"/>
      <c r="B79" s="6"/>
      <c r="C79" s="6"/>
      <c r="D79" s="7" t="s">
        <v>119</v>
      </c>
      <c r="E79" s="17">
        <f>E63+E68+E75</f>
        <v>855263253.40999997</v>
      </c>
      <c r="F79" s="17">
        <f>F63+F68+F75</f>
        <v>797665104.14999998</v>
      </c>
    </row>
    <row r="80" spans="1:6" x14ac:dyDescent="0.25">
      <c r="A80" s="21"/>
      <c r="B80" s="6"/>
      <c r="C80" s="6"/>
      <c r="D80" s="6"/>
      <c r="E80" s="15"/>
      <c r="F80" s="15"/>
    </row>
    <row r="81" spans="1:6" x14ac:dyDescent="0.25">
      <c r="A81" s="21"/>
      <c r="B81" s="6"/>
      <c r="C81" s="6"/>
      <c r="D81" s="7" t="s">
        <v>120</v>
      </c>
      <c r="E81" s="17">
        <f>E59+E79</f>
        <v>1007321585.29</v>
      </c>
      <c r="F81" s="17">
        <f>F59+F79</f>
        <v>981379273.5</v>
      </c>
    </row>
    <row r="82" spans="1:6" x14ac:dyDescent="0.25">
      <c r="A82" s="22"/>
      <c r="B82" s="23"/>
      <c r="C82" s="23"/>
      <c r="D82" s="23"/>
      <c r="E82" s="23"/>
      <c r="F82" s="23"/>
    </row>
    <row r="85" spans="1:6" x14ac:dyDescent="0.25">
      <c r="E85" s="24"/>
    </row>
    <row r="88" spans="1:6" x14ac:dyDescent="0.25">
      <c r="B88" s="24"/>
    </row>
    <row r="90" spans="1:6" x14ac:dyDescent="0.25">
      <c r="B90" s="24"/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49682494-00D1-4BC2-B25C-08A7DCC7502D}"/>
    <dataValidation allowBlank="1" showInputMessage="1" showErrorMessage="1" prompt="31 de diciembre de 20XN-1 (e)" sqref="C6 F6" xr:uid="{E2C151EF-D852-42AD-925F-1BBBA3814AE9}"/>
    <dataValidation type="decimal" allowBlank="1" showInputMessage="1" showErrorMessage="1" sqref="E47:F47 E9:F45 B9:C62 E50:F81" xr:uid="{35464F8E-C952-4CEF-B2C0-A2C2DDEEE57D}">
      <formula1>-1.79769313486231E+100</formula1>
      <formula2>1.79769313486231E+100</formula2>
    </dataValidation>
  </dataValidations>
  <printOptions horizontalCentered="1"/>
  <pageMargins left="0.23622047244094491" right="0.23622047244094491" top="0.59055118110236227" bottom="0.35433070866141736" header="0.31496062992125984" footer="0.31496062992125984"/>
  <pageSetup scale="4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F-1_0361_IDF_PLGT_1902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2019-07-30T22:57:05Z</dcterms:created>
  <dcterms:modified xsi:type="dcterms:W3CDTF">2019-07-30T23:01:47Z</dcterms:modified>
</cp:coreProperties>
</file>