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0\2do_Trimestre\"/>
    </mc:Choice>
  </mc:AlternateContent>
  <xr:revisionPtr revIDLastSave="0" documentId="13_ncr:1_{EC1DFF51-93AF-4521-BACC-AA335C13289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0333_INR_PLGT_000_2002" sheetId="5" r:id="rId1"/>
    <sheet name="Hoja1" sheetId="7" state="hidden" r:id="rId2"/>
  </sheets>
  <definedNames>
    <definedName name="_ftn1" localSheetId="0">'0333_INR_PLGT_000_2002'!#REF!</definedName>
    <definedName name="_ftnref1" localSheetId="0">'0333_INR_PLGT_000_2002'!#REF!</definedName>
    <definedName name="_xlnm.Print_Area" localSheetId="0">'0333_INR_PLGT_000_2002'!$A$1:$W$155</definedName>
    <definedName name="_xlnm.Print_Titles" localSheetId="0">'0333_INR_PLGT_000_2002'!$1:$4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5" l="1"/>
  <c r="I8" i="5"/>
  <c r="I5" i="5" s="1"/>
  <c r="J8" i="5"/>
  <c r="J5" i="5" s="1"/>
  <c r="V145" i="5"/>
  <c r="U145" i="5"/>
  <c r="V144" i="5"/>
  <c r="U144" i="5"/>
  <c r="V143" i="5"/>
  <c r="U143" i="5"/>
  <c r="V141" i="5"/>
  <c r="U141" i="5"/>
  <c r="V140" i="5"/>
  <c r="U140" i="5"/>
  <c r="V139" i="5"/>
  <c r="U139" i="5"/>
  <c r="V138" i="5"/>
  <c r="U138" i="5"/>
  <c r="V137" i="5"/>
  <c r="U137" i="5"/>
  <c r="V136" i="5"/>
  <c r="U136" i="5"/>
  <c r="V135" i="5"/>
  <c r="U135" i="5"/>
  <c r="V134" i="5"/>
  <c r="U134" i="5"/>
  <c r="V133" i="5"/>
  <c r="U133" i="5"/>
  <c r="V132" i="5"/>
  <c r="U132" i="5"/>
  <c r="V130" i="5"/>
  <c r="U130" i="5"/>
  <c r="V129" i="5"/>
  <c r="U129" i="5"/>
  <c r="V128" i="5"/>
  <c r="U128" i="5"/>
  <c r="V127" i="5"/>
  <c r="U127" i="5"/>
  <c r="V125" i="5"/>
  <c r="U125" i="5"/>
  <c r="V124" i="5"/>
  <c r="U124" i="5"/>
  <c r="V123" i="5"/>
  <c r="U123" i="5"/>
  <c r="V122" i="5"/>
  <c r="U122" i="5"/>
  <c r="V121" i="5"/>
  <c r="U121" i="5"/>
  <c r="V120" i="5"/>
  <c r="U120" i="5"/>
  <c r="V119" i="5"/>
  <c r="U119" i="5"/>
  <c r="V118" i="5"/>
  <c r="U118" i="5"/>
  <c r="V117" i="5"/>
  <c r="U117" i="5"/>
  <c r="V116" i="5"/>
  <c r="U116" i="5"/>
  <c r="V115" i="5"/>
  <c r="U115" i="5"/>
  <c r="V114" i="5"/>
  <c r="U114" i="5"/>
  <c r="V113" i="5"/>
  <c r="U113" i="5"/>
  <c r="V112" i="5"/>
  <c r="U112" i="5"/>
  <c r="V111" i="5"/>
  <c r="U111" i="5"/>
  <c r="V110" i="5"/>
  <c r="U110" i="5"/>
  <c r="V109" i="5"/>
  <c r="U109" i="5"/>
  <c r="V108" i="5"/>
  <c r="U108" i="5"/>
  <c r="V107" i="5"/>
  <c r="U107" i="5"/>
  <c r="V106" i="5"/>
  <c r="U106" i="5"/>
  <c r="V105" i="5"/>
  <c r="U105" i="5"/>
  <c r="V104" i="5"/>
  <c r="U104" i="5"/>
  <c r="V103" i="5"/>
  <c r="U103" i="5"/>
  <c r="V102" i="5"/>
  <c r="U102" i="5"/>
  <c r="V101" i="5"/>
  <c r="U101" i="5"/>
  <c r="V100" i="5"/>
  <c r="U100" i="5"/>
  <c r="V99" i="5"/>
  <c r="U99" i="5"/>
  <c r="V98" i="5"/>
  <c r="U98" i="5"/>
  <c r="V97" i="5"/>
  <c r="U97" i="5"/>
  <c r="V96" i="5"/>
  <c r="U96" i="5"/>
  <c r="V95" i="5"/>
  <c r="U95" i="5"/>
  <c r="V94" i="5"/>
  <c r="U94" i="5"/>
  <c r="V93" i="5"/>
  <c r="U93" i="5"/>
  <c r="V92" i="5"/>
  <c r="U92" i="5"/>
  <c r="V91" i="5"/>
  <c r="U91" i="5"/>
  <c r="V90" i="5"/>
  <c r="U90" i="5"/>
  <c r="V89" i="5"/>
  <c r="U89" i="5"/>
  <c r="V88" i="5"/>
  <c r="U88" i="5"/>
  <c r="V87" i="5"/>
  <c r="U87" i="5"/>
  <c r="V86" i="5"/>
  <c r="U86" i="5"/>
  <c r="V84" i="5"/>
  <c r="U84" i="5"/>
  <c r="V83" i="5"/>
  <c r="U83" i="5"/>
  <c r="V82" i="5"/>
  <c r="U82" i="5"/>
  <c r="V81" i="5"/>
  <c r="U81" i="5"/>
  <c r="V80" i="5"/>
  <c r="U80" i="5"/>
  <c r="V79" i="5"/>
  <c r="U79" i="5"/>
  <c r="V78" i="5"/>
  <c r="U78" i="5"/>
  <c r="V77" i="5"/>
  <c r="U77" i="5"/>
  <c r="V76" i="5"/>
  <c r="U76" i="5"/>
  <c r="V75" i="5"/>
  <c r="U75" i="5"/>
  <c r="V74" i="5"/>
  <c r="U74" i="5"/>
  <c r="V73" i="5"/>
  <c r="U73" i="5"/>
  <c r="V72" i="5"/>
  <c r="U72" i="5"/>
  <c r="V71" i="5"/>
  <c r="U71" i="5"/>
  <c r="V70" i="5"/>
  <c r="U70" i="5"/>
  <c r="V69" i="5"/>
  <c r="U69" i="5"/>
  <c r="V68" i="5"/>
  <c r="U68" i="5"/>
  <c r="V67" i="5"/>
  <c r="U67" i="5"/>
  <c r="V66" i="5"/>
  <c r="U66" i="5"/>
  <c r="V65" i="5"/>
  <c r="U65" i="5"/>
  <c r="V64" i="5"/>
  <c r="U64" i="5"/>
  <c r="V63" i="5"/>
  <c r="U63" i="5"/>
  <c r="V62" i="5"/>
  <c r="U62" i="5"/>
  <c r="V61" i="5"/>
  <c r="U61" i="5"/>
  <c r="V60" i="5"/>
  <c r="U60" i="5"/>
  <c r="V59" i="5"/>
  <c r="U59" i="5"/>
  <c r="V57" i="5"/>
  <c r="U57" i="5"/>
  <c r="V56" i="5"/>
  <c r="U56" i="5"/>
  <c r="V55" i="5"/>
  <c r="U55" i="5"/>
  <c r="V54" i="5"/>
  <c r="U54" i="5"/>
  <c r="V52" i="5"/>
  <c r="U52" i="5"/>
  <c r="V51" i="5"/>
  <c r="U51" i="5"/>
  <c r="V50" i="5"/>
  <c r="U50" i="5"/>
  <c r="V49" i="5"/>
  <c r="U49" i="5"/>
  <c r="V48" i="5"/>
  <c r="U48" i="5"/>
  <c r="V47" i="5"/>
  <c r="U47" i="5"/>
  <c r="V46" i="5"/>
  <c r="U46" i="5"/>
  <c r="V45" i="5"/>
  <c r="U45" i="5"/>
  <c r="V44" i="5"/>
  <c r="U44" i="5"/>
  <c r="V42" i="5"/>
  <c r="U42" i="5"/>
  <c r="V41" i="5"/>
  <c r="U41" i="5"/>
  <c r="V40" i="5"/>
  <c r="U40" i="5"/>
  <c r="V39" i="5"/>
  <c r="U39" i="5"/>
  <c r="V38" i="5"/>
  <c r="U38" i="5"/>
  <c r="V37" i="5"/>
  <c r="U37" i="5"/>
  <c r="V36" i="5"/>
  <c r="U36" i="5"/>
  <c r="V35" i="5"/>
  <c r="U35" i="5"/>
  <c r="V34" i="5"/>
  <c r="U34" i="5"/>
  <c r="V33" i="5"/>
  <c r="U33" i="5"/>
  <c r="V32" i="5"/>
  <c r="U32" i="5"/>
  <c r="V31" i="5"/>
  <c r="U31" i="5"/>
  <c r="V30" i="5"/>
  <c r="U30" i="5"/>
  <c r="V29" i="5"/>
  <c r="U29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V16" i="5"/>
  <c r="U16" i="5"/>
  <c r="V15" i="5"/>
  <c r="U15" i="5"/>
  <c r="V14" i="5"/>
  <c r="U14" i="5"/>
  <c r="V12" i="5"/>
  <c r="U12" i="5"/>
  <c r="V11" i="5"/>
  <c r="U11" i="5"/>
  <c r="V10" i="5"/>
  <c r="U10" i="5"/>
  <c r="V9" i="5"/>
  <c r="U9" i="5"/>
  <c r="V8" i="5"/>
  <c r="U8" i="5"/>
  <c r="G8" i="5"/>
  <c r="G5" i="5" s="1"/>
  <c r="F8" i="5"/>
  <c r="F5" i="5" s="1"/>
  <c r="V7" i="5"/>
  <c r="U7" i="5"/>
  <c r="V6" i="5"/>
  <c r="U6" i="5"/>
  <c r="V5" i="5"/>
  <c r="U5" i="5"/>
  <c r="H5" i="5"/>
</calcChain>
</file>

<file path=xl/sharedStrings.xml><?xml version="1.0" encoding="utf-8"?>
<sst xmlns="http://schemas.openxmlformats.org/spreadsheetml/2006/main" count="1724" uniqueCount="389">
  <si>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</si>
  <si>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</si>
  <si>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</si>
  <si>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</si>
  <si>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</si>
  <si>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</si>
  <si>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</si>
  <si>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</si>
  <si>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</si>
  <si>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</si>
  <si>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</si>
  <si>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</si>
  <si>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</si>
  <si>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</si>
  <si>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</si>
  <si>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</si>
  <si>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</si>
  <si>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</si>
  <si>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</si>
  <si>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</si>
  <si>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</si>
  <si>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</si>
  <si>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</si>
  <si>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</si>
  <si>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</si>
  <si>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</si>
  <si>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</si>
  <si>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</si>
  <si>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</si>
  <si>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</si>
  <si>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</si>
  <si>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</si>
  <si>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</si>
  <si>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</si>
  <si>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</si>
  <si>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</si>
  <si>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</si>
  <si>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</si>
  <si>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</si>
  <si>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</si>
  <si>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</si>
  <si>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</si>
  <si>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</si>
  <si>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</si>
  <si>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</si>
  <si>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</si>
  <si>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</si>
  <si>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</si>
  <si>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</si>
  <si>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</si>
  <si>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</si>
  <si>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>Resultado del indicador</t>
  </si>
  <si>
    <t>Unidad de medida de las variables del indicador</t>
  </si>
  <si>
    <t>MIR</t>
  </si>
  <si>
    <t>Indicadores</t>
  </si>
  <si>
    <t>PROGRAMA O PROYECTO DE INVERSIÓN</t>
  </si>
  <si>
    <t>Descripción de variables de la fórmula</t>
  </si>
  <si>
    <t>E</t>
  </si>
  <si>
    <t>E046</t>
  </si>
  <si>
    <t>PODER LEGISLATIVO DEL ESTADO DE GUANAJUATO</t>
  </si>
  <si>
    <t>1.1.1 LEGISLACIÓN</t>
  </si>
  <si>
    <t>SI</t>
  </si>
  <si>
    <t>Fin</t>
  </si>
  <si>
    <t>Contribuir a la construcción del Estado de Derecho, en el Estado de Guanajuato, mediante las funciones de representación, legislación, fiscalización y transparencia que favorezcan el desarrollo del Estado de Guanajuato.</t>
  </si>
  <si>
    <t>Propósito</t>
  </si>
  <si>
    <t>Los ciudadanos del Estado de Guanajuato cuentan con Leyes, Reglamentos y Decretos que les permite tener una convivencia armónica dentro de un marco de derecho y seguridad que fomentan el bienes</t>
  </si>
  <si>
    <t>Componente</t>
  </si>
  <si>
    <t>Labores Legislativas realizadas en el Congreso del Estado.</t>
  </si>
  <si>
    <t>I00183 Porcentaje de eficiencia del que hacer legislativo.</t>
  </si>
  <si>
    <t>I07276 Índice de Gobierno Abierto</t>
  </si>
  <si>
    <t>10231 Índice de Métrica de la Transparencia</t>
  </si>
  <si>
    <t>A/B*100</t>
  </si>
  <si>
    <t>A</t>
  </si>
  <si>
    <t>Iniciativas</t>
  </si>
  <si>
    <t>Porcentaje</t>
  </si>
  <si>
    <t>índice</t>
  </si>
  <si>
    <t>Número Índice</t>
  </si>
  <si>
    <t>I00367 Porcentaje de eficacia de la representatividad legislativa.</t>
  </si>
  <si>
    <t>Dictámenes y Acuerdos/Asuntos</t>
  </si>
  <si>
    <t>I01155 Porcentaje de asuntos Legislativos elaborados</t>
  </si>
  <si>
    <t>I01156 Porcentaje de atención a la investigación legislativa y parlamentaria.</t>
  </si>
  <si>
    <t>Asuntos legislativos/Asuntos Legislativos</t>
  </si>
  <si>
    <t>Investigacióne/Peticiones</t>
  </si>
  <si>
    <t>Actividad</t>
  </si>
  <si>
    <t>Realización de Labores Legislativas en el Congreso del Estado</t>
  </si>
  <si>
    <t xml:space="preserve">I01333 Porcentaje de Avance Financiero del Proceso/Proyecto </t>
  </si>
  <si>
    <t>Porcentaje de Avance Físico Ejercido/Porcentaje de Avance Fisico Programado</t>
  </si>
  <si>
    <t>Porcentaje de Avance Financiero Ejercido/Porcentaje de Avance Financiero Programado</t>
  </si>
  <si>
    <t>A/B</t>
  </si>
  <si>
    <t>Realización de Labores de Fiscalización conforme a lo dispuesto en la Ley</t>
  </si>
  <si>
    <t>I01386 Porcentaje de Avance Físico del Proceso/Proyecto</t>
  </si>
  <si>
    <t>I01387 Porcentaje de Avance Financiero del Proceso/Proyecto</t>
  </si>
  <si>
    <t xml:space="preserve">Transparencia de las labores del H. Congreso conforme a lo dispuesto por la ley de Transparencia y Acceso a la información Pública y Protección de Datos Personales. </t>
  </si>
  <si>
    <t xml:space="preserve">I01392 Porcentaje de Avance Físico del Proceso/Proyecto </t>
  </si>
  <si>
    <t xml:space="preserve">I01393 Porcentaje de Avance Financiero del Proceso/Proyecto </t>
  </si>
  <si>
    <t>Poder Legislativo</t>
  </si>
  <si>
    <t>Sesiones/Documentos Elaborados</t>
  </si>
  <si>
    <t>A/B *100</t>
  </si>
  <si>
    <t>Generar documentos sobre indicadores que inciden en las Finanzas Públicas</t>
  </si>
  <si>
    <t>Porcentaje de cumplimiento de auditorías programadas</t>
  </si>
  <si>
    <t>Porcentaje de servidores públicos que presentaron declaración patrimonial de modificación</t>
  </si>
  <si>
    <t>Administración de Hardware y Software</t>
  </si>
  <si>
    <t>Parlamento Abierto</t>
  </si>
  <si>
    <t>Pagos de nómina y su registro contable correspondiente</t>
  </si>
  <si>
    <t>Soporte y mantenimiento de servicios tecnologícos</t>
  </si>
  <si>
    <t>Oferta de capacitación a personal de la ASEG</t>
  </si>
  <si>
    <t>Pagos realizados</t>
  </si>
  <si>
    <t>Servicios realizados</t>
  </si>
  <si>
    <t>Eventos de capacitación realizados</t>
  </si>
  <si>
    <t>pagos realizados/pagos programados</t>
  </si>
  <si>
    <t>servicios realizados/servicios programados</t>
  </si>
  <si>
    <t>eventos realizados/eventos programados</t>
  </si>
  <si>
    <t>G1158 ADMINISTRACIÓN DE LA AUDITORIA SUPERIOR</t>
  </si>
  <si>
    <t>G1157 AUDITORIA INTERNA</t>
  </si>
  <si>
    <t>G1156 DIRECCIÓN GENERAL DE ADMINISTRACIÓN</t>
  </si>
  <si>
    <t>G2118 ADMINISTRACION DE SECRETARIA GENERAL</t>
  </si>
  <si>
    <t>P2423 LABORES LEGISLATIVAS</t>
  </si>
  <si>
    <t>P2425 LABORES DE FISCALIZACIÓN</t>
  </si>
  <si>
    <t>P2426 LABORES DE TRANSPARENCIA</t>
  </si>
  <si>
    <t>NO</t>
  </si>
  <si>
    <t>NO APLICA</t>
  </si>
  <si>
    <t xml:space="preserve">P2423 I01332 Porcentaje de Avance Físico del Proceso/Proyecto </t>
  </si>
  <si>
    <t>Proceso de análisis de dictámenes de iniciativas, de puntos de acuerdo, así como de minutas proyecto de decreto.</t>
  </si>
  <si>
    <t>Número de sesiones que cuentan con expediente.</t>
  </si>
  <si>
    <t>Proceso de organización, desarrollo y participación en mesas de trabajo derivadas de las metodologías aprobadas en reunión de comisión.</t>
  </si>
  <si>
    <t> Número de reuniones que cuenten con expediente.</t>
  </si>
  <si>
    <t>Expediente de reunión de comisión</t>
  </si>
  <si>
    <t>Proceso de organización y desarrollo de reuniones de comisión.</t>
  </si>
  <si>
    <t> Número de expedientes que contienen sección.</t>
  </si>
  <si>
    <t>Expediente que contienen sección</t>
  </si>
  <si>
    <t>Proceso de organización y desarrollo (asesoría a mesa directiva y a diputadas y diputados) de las sesiones del pleno y de la diputación permanente.</t>
  </si>
  <si>
    <t>  Número de acuerdos, decretos o minutas de proyecto de decretos derivados de dictámenes aprobados.</t>
  </si>
  <si>
    <t>Acuerdos, decretos o minutas de proyecto de decretos</t>
  </si>
  <si>
    <t>Administración del Archivo General del Poder Legislativo de Guanajuato</t>
  </si>
  <si>
    <t>Número de acciones realizadas para la adninistración del Archivo General</t>
  </si>
  <si>
    <t>Número de acciones de conservación, gestión y difución documental</t>
  </si>
  <si>
    <t>Número</t>
  </si>
  <si>
    <t>Reporte de porcentaje de funcionamiento del SID</t>
  </si>
  <si>
    <t>Porcentaje de cumpliento en el SID</t>
  </si>
  <si>
    <t>Elaboración del Diario de los Debates</t>
  </si>
  <si>
    <t>Número de transcripciones del Diario de los Debates y su publicación</t>
  </si>
  <si>
    <t>Número de transcripciones de sesiones ordinarias y diputación permanente del Poder Legislativo</t>
  </si>
  <si>
    <t>Investigación del devenir histórico del Poder Legislativo de Guanajuato</t>
  </si>
  <si>
    <t>Número de exposiciones en el Museo de Cultura Legislativa Investigación del devenir histórico del Poder Legislativo de Guanajuato</t>
  </si>
  <si>
    <t>Número de Investigaciones del devenir histórico del Poder Legislativo de Guanajuato</t>
  </si>
  <si>
    <t>Publicaciones Parlamentarias</t>
  </si>
  <si>
    <t>Número de publicaciones</t>
  </si>
  <si>
    <t>Número de la reproducción de facsimilares e invetigaciones que evidencien la historia parlamentaria de Guanajuato</t>
  </si>
  <si>
    <t>Gestionar la Biblioteca del Congreso del Estado de Guanajuato</t>
  </si>
  <si>
    <t>Reporte de porcentaje de avance del proyecto de Biblioteca</t>
  </si>
  <si>
    <t>Número de actividades</t>
  </si>
  <si>
    <t>Garantizar el funcionamiento del Museo de Cultura Legislativa</t>
  </si>
  <si>
    <t>Organizar, promover y difundir las charlas de café</t>
  </si>
  <si>
    <t>Número de charlas de café realizadas</t>
  </si>
  <si>
    <t>Número de visitantes recibidos</t>
  </si>
  <si>
    <t>Número de visitas y exposiciones</t>
  </si>
  <si>
    <t>Porcentaje de avance del sistema</t>
  </si>
  <si>
    <t>Electrónico</t>
  </si>
  <si>
    <t>Elaboración de opiniones técnicas de las iniciativas de leyes de ingresos para el Estado y para los municipios, así como de la iniciativa de Ley de Presupuesto General de Egresos del Estado</t>
  </si>
  <si>
    <t>Porcentaje de análisis, estudios e investigaciones sobre finanzas públicas y temas relevantes para la actividad legislativa elaborados</t>
  </si>
  <si>
    <t>Análisis de iniciativas de Ley o Decreto con incidencia financiera</t>
  </si>
  <si>
    <t>Porcentaje de iniciativas de Ley o Decreto con incidencia financiera</t>
  </si>
  <si>
    <t>Realizar las gestiones para la verificación de la Junta de Enlace en Materia Financiera y colaborar en la ejecución de sus funciones, por instrucción de la Presidencia de la Comisión de Hacienda y Fiscalización.</t>
  </si>
  <si>
    <t>Porcentaje de mesas de trabajo, juntas y charlas en materia financiera entre el Congreso del Estado y los municipios organizadas por la UEFP</t>
  </si>
  <si>
    <t>Actualización de la Guía de Deuda Pública</t>
  </si>
  <si>
    <t>Porcentaje de actualización de la Guía de Deuda Pública</t>
  </si>
  <si>
    <t>Atención a las solicitudes de la Comisión de Hacienda y Fiscalización</t>
  </si>
  <si>
    <t>Porcentaje de solicitudes atendidas de la Comisión de Hacienda y Fiscalización</t>
  </si>
  <si>
    <t>Investigaciones, analisís, cuadros comparativos, estudios de derecho comparado en las distintas áreas del conocimiento concernientes a la función legislativa encomendados por las Comisiones Legislativas y organos del poder legislativo del Estado.</t>
  </si>
  <si>
    <t>Porcentaje de entrega de investigaciones, análisis, cuadros comparativos estudios de derecho comparado, estudios técnicos de iniciativas de Ley o cualquier tema o representación  encomendada por los Órganos y autoridades del Congreso del Estado</t>
  </si>
  <si>
    <t>Oficios</t>
  </si>
  <si>
    <t>Establecimiento de mecanismos de coordinación y cooperación con institutos y entidades que realicen funciones similares, así como con fines académicos y aquellas que coadyuven con las facultades, actividades, funciones y fines del Congreso del Estado y realizar foros,cursos y seminarios académicos</t>
  </si>
  <si>
    <t>Número de convenios de Colaboración suscritos, así como el seguimiento de aquellos que mantengan viva su vigencia y realización de cursos, foros y seminarios académicos</t>
  </si>
  <si>
    <t>Convenios</t>
  </si>
  <si>
    <t>Formulación de cursos de formación y capacitación del personal técnico en el desarrollo de la función legislativa</t>
  </si>
  <si>
    <t>Formular y ejecutar cursos de formación y capacitación del personal técnico en el desarrollo de la función legislativa</t>
  </si>
  <si>
    <t>Reporte</t>
  </si>
  <si>
    <t>Publicación de Convocatorias sobre temas de investigación Legislativa</t>
  </si>
  <si>
    <t>Convocatorias Emitidas sibre Temas de Investigación Legislativa</t>
  </si>
  <si>
    <t>Edición de Publicaciones</t>
  </si>
  <si>
    <t>Realizar ediciones de materiales de interes e impacto sobre el quehacer parlamentario; los resultantes de las diversas convocatorias a concursos de ensayo y aquellas solicitadas por Junta de Gobierno y Coordinación Política o titular de la Secretaría General</t>
  </si>
  <si>
    <t>Compilación y difusión de normas, decretos, acuerso y disposiciones de observancia general, así como mantener actualizada la página de Internet</t>
  </si>
  <si>
    <t>Coordinar la Compilación y difusión de las normas, decretos, acuerdos y disposiciones de observancia general, así como dar a conocer a la ciudadanía la función legislativa</t>
  </si>
  <si>
    <t>Colaboración con el Centro de Estudios Parlamentarios</t>
  </si>
  <si>
    <t>Colaborar con el Centro de Estudios Parlamentarios de conformidad con el Manual de Operación</t>
  </si>
  <si>
    <t>Promover y gestionar la realización de investigaciones acordes con las lineas de investigación del centro de estudios parlamentarios</t>
  </si>
  <si>
    <t>Número de investigaciones realizadas</t>
  </si>
  <si>
    <t>Reporte de seguimiento</t>
  </si>
  <si>
    <t>Promover y gestionar proyecto de vinculación con universidades y colegios de profesionistas</t>
  </si>
  <si>
    <t>Número de proyectos de vinculación promovidos y gestionados con universidades</t>
  </si>
  <si>
    <t>Reporte de proyectos y convenios gestionados</t>
  </si>
  <si>
    <t>Promover y gestionar publicaciones arbitradas de manera externa</t>
  </si>
  <si>
    <t>Número de publicaciones realizadas</t>
  </si>
  <si>
    <t>Publicaciones</t>
  </si>
  <si>
    <t>Integrar la red de becarios del centro de estudios parlamentarios</t>
  </si>
  <si>
    <t>Numero de actividades realizadas</t>
  </si>
  <si>
    <t>Reporte o documento de actividades de integración de la red de becarios</t>
  </si>
  <si>
    <t>P2424 LABORES DE REPRESENTACIÓN</t>
  </si>
  <si>
    <t>GESTIONAR Y ATENDER LAS SOLICITUDES CIUDADANAS</t>
  </si>
  <si>
    <t>NÚMERO DE SOLICITUDES ATENDIDAS DE MANERA ANUAL CONFORME A LAS RECIBIDAs</t>
  </si>
  <si>
    <t>Digital</t>
  </si>
  <si>
    <t>Convenios con instituciones publicas y ong´s</t>
  </si>
  <si>
    <t>Numero de convenios firmados</t>
  </si>
  <si>
    <t>Físico</t>
  </si>
  <si>
    <t>Atención a visitantes</t>
  </si>
  <si>
    <t>Numero de visitantes atendidos</t>
  </si>
  <si>
    <t>CAPACITAR Y ATENDER AL PERSONAL DE LAS CASAS DE ENLACE Y LAS DERIVADAS DEL SISTEMA DE GESTIÓN SOCIAL</t>
  </si>
  <si>
    <t>NÚMERO DE CAPACITACIONES Y ATENCIONES OTORGADAS CONFORME A LAS SOLICITADAS</t>
  </si>
  <si>
    <t>BRINDAR ATENCIÓN AL CIUDADANO POR CONGRESO DIGITAL</t>
  </si>
  <si>
    <t>NÚMERO DE ATENCIONES BRINDADAS POR CONGRESO DIGITAL CONFORME A LAS RECIBIDAS</t>
  </si>
  <si>
    <t>CAPTAR ALUMNOS PARA SERVICIO PROFESIONAL Y PRÁCTICAS PROFESIONALES</t>
  </si>
  <si>
    <t>NÚMERO DE ALUMNOS OTORGANDO SERVICIO PROFESIONAL Y PRÁCTICAS PROFESIONALES RESPECTO A LAS SOLICITUDES RECIBIDAS</t>
  </si>
  <si>
    <t>GENERAR, COORDINAR Y EJECUTAR LAS CAMPAÑAS DE ACCIÓN SOCIAL</t>
  </si>
  <si>
    <t>Numero de campañas de acción social realizadas</t>
  </si>
  <si>
    <t>GENERAR, COORDINAR Y EJECUTAR LAS CAMPAÑAS INFANTILES EN MATERIA LEGISLATIVA EN COORDINACIÓN CON COMUNICACIÓN SOCIAL</t>
  </si>
  <si>
    <t>Numero de campañas infantiles en coordinación casas de gestión</t>
  </si>
  <si>
    <t>SUSCRIBIR CONVENIOS DE SERVICIO SOCIAL Y PROFESIONAL EN COLABORACIÓN CON EL CENTRO DE ESTUDIOS PARLAMENTARIOS</t>
  </si>
  <si>
    <t>NÚMERO DE APOYOS REALIZADOS CONFORME A LOS SOLICITADOS POR LA CEP</t>
  </si>
  <si>
    <t>Atender las solicitudes de información pública</t>
  </si>
  <si>
    <t>Acceso a la información</t>
  </si>
  <si>
    <t>Carpeta de Evidencia</t>
  </si>
  <si>
    <t>Actualizar las obligaciones de transparencia generales, comunes y especificas</t>
  </si>
  <si>
    <t>Obligación de transparencia</t>
  </si>
  <si>
    <t>Identificar e implementar acciones en materia de transparencia</t>
  </si>
  <si>
    <t>Gestion en materia de transparencia</t>
  </si>
  <si>
    <t>Representar al poder legislativo en el secretariado técnico local de gobierno abierto</t>
  </si>
  <si>
    <t>Secretariado Técnico</t>
  </si>
  <si>
    <t>Minuta</t>
  </si>
  <si>
    <t>Recibir y turnar correctamente los documentos en el SID y envio a las areas internas</t>
  </si>
  <si>
    <t>Recepción documental</t>
  </si>
  <si>
    <t>Carpeta de Evidencia (SID)</t>
  </si>
  <si>
    <t>Recibir y turnar la correspondencia de firma electronica</t>
  </si>
  <si>
    <t>Correspondencia turnada y recibida por firma electronica</t>
  </si>
  <si>
    <t>Correspondencia</t>
  </si>
  <si>
    <t>Colaborar con las acciones derivadas del plan de parlamento abierto</t>
  </si>
  <si>
    <t>Dar el Seguimiento Legislativo a las obligaciones de los artículos transitorios, así como el curso de los exhortos</t>
  </si>
  <si>
    <t>Número de leyes, decretos y exhortos sujetos a seguimiento legislativo</t>
  </si>
  <si>
    <t>Reportes generados en materia de Seguimiento Legislativo</t>
  </si>
  <si>
    <t>Formular indicadores de impacto Legislativo</t>
  </si>
  <si>
    <t>Número de indicadores realizados</t>
  </si>
  <si>
    <t>Documento de trabajo</t>
  </si>
  <si>
    <t>Recabar información de campo y realizar encuestas para medir el impacto social o económico de leyes y decretos</t>
  </si>
  <si>
    <t>Número de acciones realizadas</t>
  </si>
  <si>
    <t>Elaborar y presentar un informe anual del impacto de leyes y decretos</t>
  </si>
  <si>
    <t>Plan de acción de Parlamento Abierto</t>
  </si>
  <si>
    <t>Elaborar el análisis objetivo sobre la oportunidad y necesidad de modificar derogar, abrogar o reformar una ley o decreto</t>
  </si>
  <si>
    <t>Número de análisis realizados</t>
  </si>
  <si>
    <t>Coadyuvar con las actividades de investigación, análisis, vinculación y publicaciones del centro de estudios parlamentarios</t>
  </si>
  <si>
    <t>Integrar el Sistema de Evaluación y Medición de las Actividades Legislativas y Parlamentarias</t>
  </si>
  <si>
    <t>Operar la Plataforma Digital de Desempeño Legislativo</t>
  </si>
  <si>
    <t>Porcentaje de avance de la plataforma</t>
  </si>
  <si>
    <t>Otorgar apoyo técnico en el desempeño de las actividades del OCL</t>
  </si>
  <si>
    <t>Número de apoyos técnicos otorgados</t>
  </si>
  <si>
    <t>Planear y programar la implementación de los mecanismos para el cumplimiento de los principios de Parlamento abierto</t>
  </si>
  <si>
    <t>Elaboración y ejecución del Programa de Comunicación Social</t>
  </si>
  <si>
    <t>Número de Plan de Trabajo</t>
  </si>
  <si>
    <t>Documento</t>
  </si>
  <si>
    <t>Generar y ejecutar estrategias para vincular al Congreso del Estado con Medios de Comunicación</t>
  </si>
  <si>
    <t>Número de estrategias generadas y ejecutadas</t>
  </si>
  <si>
    <t>Generar estrategias y camapañas</t>
  </si>
  <si>
    <t>Número de estrategias y campañas generadas y ejecutadas</t>
  </si>
  <si>
    <t>Garantizar el ejercicio de Comunicación Social</t>
  </si>
  <si>
    <t>Porcentaje de Cumplimiento de Evaluación PBR 2020</t>
  </si>
  <si>
    <t>Elaborar y ejecutar campañas internas</t>
  </si>
  <si>
    <t>Número de campañas realizadas</t>
  </si>
  <si>
    <t>Operar el Congreso TV</t>
  </si>
  <si>
    <t>Número de Programas</t>
  </si>
  <si>
    <t>Colaborar con la Dirección de Gestión Social para ejecutar campañas infantiles</t>
  </si>
  <si>
    <t>Número de campañas ejecutadas</t>
  </si>
  <si>
    <t>Generar y difundir estrategias en materia de Cultura Lesgialtiva</t>
  </si>
  <si>
    <t>Número de estrategias generadas y difundidas</t>
  </si>
  <si>
    <t>Editar Publicaciones Literarias</t>
  </si>
  <si>
    <t>Número de ediciones de publicaciones</t>
  </si>
  <si>
    <t>Atención y Segumiento de los Acuerdos generados en la Comisón de Administración</t>
  </si>
  <si>
    <t>Acuerdos de Comisión atendidos</t>
  </si>
  <si>
    <t xml:space="preserve">Formulación y propuesta de los dispositivos normativos en materia administrativa </t>
  </si>
  <si>
    <t>Presentanción de la Cuenta Pública</t>
  </si>
  <si>
    <t>Cuenta pública Presentada</t>
  </si>
  <si>
    <t>Presentación de la información financiera</t>
  </si>
  <si>
    <t>Información financiera presentada</t>
  </si>
  <si>
    <t>Supervisión de la prestación de los servios técnicos y administrativos</t>
  </si>
  <si>
    <t xml:space="preserve">Atención y Segumiento a los Acuerdos  de subcomité de Adquisiciones </t>
  </si>
  <si>
    <t>Acuerdos de subcomité atendidos</t>
  </si>
  <si>
    <t>Supervisiòn de los Reportes de información</t>
  </si>
  <si>
    <t>Reportes de SEVAC revisados</t>
  </si>
  <si>
    <t>Reportes de transparencia revisados</t>
  </si>
  <si>
    <t>Reportes de Planeación revisados</t>
  </si>
  <si>
    <t>Reportes de metas revisados</t>
  </si>
  <si>
    <t>Acciones de Infraestructura y sustentabilidad implementadas</t>
  </si>
  <si>
    <t>Nomina del personal</t>
  </si>
  <si>
    <t>Calculo de finiquitos</t>
  </si>
  <si>
    <t>Pagos a terceros por convenios institucionales y obligaciones patronales</t>
  </si>
  <si>
    <t>Control presupuestal de servicios personales, de Grupos y Representaciones Parlamentarias</t>
  </si>
  <si>
    <t>Servicios al personal</t>
  </si>
  <si>
    <t>Movimientos de personal</t>
  </si>
  <si>
    <t>Control de Asistencia del personal</t>
  </si>
  <si>
    <t>Credenciales de identificación y de acceso de servidores públicos</t>
  </si>
  <si>
    <t>Fortalecimiento Institucional</t>
  </si>
  <si>
    <t>Presentación de resultados de la evaluación al desempeño</t>
  </si>
  <si>
    <t>Manual de Organización</t>
  </si>
  <si>
    <t>Eventos institucionales</t>
  </si>
  <si>
    <t>Atención de Trámites Administrativos</t>
  </si>
  <si>
    <t>Dar seguimiento a los trámites de pago recibidos conforme a los Lineamientos autorizados.</t>
  </si>
  <si>
    <t>Reporte mensual de pagos recibidos y generados</t>
  </si>
  <si>
    <t>Comprobaciones Recepcionadas</t>
  </si>
  <si>
    <t>Reporte de Comprobaciones Recibidas en el mes</t>
  </si>
  <si>
    <t>Rendición de Cuentas</t>
  </si>
  <si>
    <t>Publicar y mantener actualizada la Información Financiera en las obligaciones específicas de la Ley de Armonización Contable</t>
  </si>
  <si>
    <t>Número de actualizaciones realizadas</t>
  </si>
  <si>
    <t>Publicar y mantener actualizada la Información Financiera de los Diputados y Grupos Parlamentarios en la obligaciones específicas de la Ley de Transparencia así como en la platarorma de Parlamento Abierto</t>
  </si>
  <si>
    <t>Acuse de Entrega del Informe en el SID</t>
  </si>
  <si>
    <t>Cumplimiento de Obligaciones</t>
  </si>
  <si>
    <t>Presentar de forma oportuna en coordinación con el Director General de Administración los Informes Financieros de manera mensual a la Comisión de Administración y a la Junta de Gobierno y Coordinación Política</t>
  </si>
  <si>
    <t>Informe trimestral generado</t>
  </si>
  <si>
    <t>Encuestas del SEVAC Atendidas</t>
  </si>
  <si>
    <t>Acuse de Envio de Encuesta</t>
  </si>
  <si>
    <t>Información Financiera del Poder Legislativo Presentada a la ASEG y a la SFIyA</t>
  </si>
  <si>
    <t>Acuse de Entrega a la ASEG y la SFIyA de la Información Financiera</t>
  </si>
  <si>
    <t>Gestión de Asignaciones Presupuestales</t>
  </si>
  <si>
    <t>Solicitud y Comprobantes CFDI´s Entregados para las Ministraciones Autorizadas</t>
  </si>
  <si>
    <t>Acuses de Solicitudes recibidas en la SFIyA</t>
  </si>
  <si>
    <t>Reporte de atención de los requerimientos</t>
  </si>
  <si>
    <t>Reporte de Dictámenes técnicos, recomendaciones e informes técnicos</t>
  </si>
  <si>
    <t>Reporte de atención de las solicitudes</t>
  </si>
  <si>
    <t>Reporte de Servicios Otorgados</t>
  </si>
  <si>
    <t>Soporte técnico, capacitación y atención a usuarios</t>
  </si>
  <si>
    <t>Reporte de atención y asesorías realizadas</t>
  </si>
  <si>
    <t>Reporte de productividad o servicio</t>
  </si>
  <si>
    <t>Reporte de atención a la agenda legislativa</t>
  </si>
  <si>
    <t>Reporte de Productividad</t>
  </si>
  <si>
    <t>Reporte de usuarios capacitados</t>
  </si>
  <si>
    <t>Listas de Asistencias a Cursos y Talleres</t>
  </si>
  <si>
    <t>Políticas y lineamientos de TI</t>
  </si>
  <si>
    <t>Reporte de cumplimiento de las politicas y lineamientos establecidos e identificación de mejores prácticas</t>
  </si>
  <si>
    <t>Documentos de Políticas y Lineamientos de TI</t>
  </si>
  <si>
    <t> Integración del Programa anual de Adquisiciones y sus modificaciones</t>
  </si>
  <si>
    <t>Reporte de las modificaciones del programa anual de Adquisiciones</t>
  </si>
  <si>
    <t>Generar información de reportes</t>
  </si>
  <si>
    <t>Reportes de Planeación atendidos</t>
  </si>
  <si>
    <t>Reportes</t>
  </si>
  <si>
    <t> Servicios de mantenimiento de equipos electromecánicos</t>
  </si>
  <si>
    <t>Equipos operando al 100%</t>
  </si>
  <si>
    <t>Documento de soporte tecnico</t>
  </si>
  <si>
    <t>Servicios de mantenimiento de equipos electromecánicos</t>
  </si>
  <si>
    <t>Numero mantenimiento preventivos realizado</t>
  </si>
  <si>
    <t>Documento de evidencia de servicio realizado</t>
  </si>
  <si>
    <t>Función de fiscalización</t>
  </si>
  <si>
    <t>Oficios de notificación/Informe de auditoría</t>
  </si>
  <si>
    <t>Función contensiosa administrativa</t>
  </si>
  <si>
    <t>Porcentaje de atención a quejas o denuncias recibidas</t>
  </si>
  <si>
    <t>Acuerdos de radicación</t>
  </si>
  <si>
    <t>Declaración patrimonial de modificación (anual)</t>
  </si>
  <si>
    <t>Reporte del Sistema Declaranet/ https://declaranetplg.congreso.gob.mx</t>
  </si>
  <si>
    <t>Programa e informe anual presentados</t>
  </si>
  <si>
    <t>Informe anual presentado</t>
  </si>
  <si>
    <t>Programa e informe anual realizados y evidencia de su presentación</t>
  </si>
  <si>
    <t>Proceso de operación del Sistema Integral de Gestión Documental (SID)</t>
  </si>
  <si>
    <t>Porcentaje de asuntos recibidos del registro de las Comunicaciones y Correspondencia que se dirigen al Poder Legislativo</t>
  </si>
  <si>
    <t>Lista de inventario</t>
  </si>
  <si>
    <t> Proceso de certificación y copias certificadas de la documentación que obre en los archivos del Congreso del Estado y levantamiento de constancias de hechos.</t>
  </si>
  <si>
    <t>Porcentaje de atención a las solicitudes.</t>
  </si>
  <si>
    <t>Bitacora, lista, reporte, documento</t>
  </si>
  <si>
    <t>Proceso de elaboración de la agenda parlamentaria semana, actualización y difusión de la misma.</t>
  </si>
  <si>
    <t>Porcentaje de agendas difundidas en tiempo y forma</t>
  </si>
  <si>
    <t>Proceso de planeación estratégica administrativa.</t>
  </si>
  <si>
    <t>Porcentaje de avance en la planeación.</t>
  </si>
  <si>
    <t>Listado</t>
  </si>
  <si>
    <t>Porcentaje de acuerdos.de planeación estrategica</t>
  </si>
  <si>
    <t>Proceso de otorgar el apoyo necesario a los Diputados a las Comisiones Legislativas: al Pleno, a la Diputación Permanente para que ejerzan sus atribucicones y funciones</t>
  </si>
  <si>
    <t>Porcentaje de asuntos atendidos.</t>
  </si>
  <si>
    <t>Secretaría Técnica del Observatorio Ciudadano Legislativo</t>
  </si>
  <si>
    <t>Porcentaje de reuniones atendidas</t>
  </si>
  <si>
    <t>Minuta electrónica (link)</t>
  </si>
  <si>
    <t>Presidencia de Comités Internos</t>
  </si>
  <si>
    <t>Porcentaje de reuniones de los diferentes Comités</t>
  </si>
  <si>
    <t>Junta de Gobierno y Coordinación Política</t>
  </si>
  <si>
    <t>Porcentaje de reuniones</t>
  </si>
  <si>
    <t>Acuerdos de la Junta de Gobierno y Coordinación Política</t>
  </si>
  <si>
    <t>Porcentaje de acuerdos.</t>
  </si>
  <si>
    <t xml:space="preserve">Valor del numerador de la formula </t>
  </si>
  <si>
    <t>Valor del denominador de la formula</t>
  </si>
  <si>
    <t>coordinar el Proceso de elaboración y presentación del Anteproyecto de presupuesto de egresos del Poder Legislativo</t>
  </si>
  <si>
    <t>Porcentaje de Avance del  Anteproyecto de Presupuesto de egresos</t>
  </si>
  <si>
    <t>Reporte de dispositivos normativos aprobados</t>
  </si>
  <si>
    <t>Reporte de Servivios técnicos y administrativos prestados</t>
  </si>
  <si>
    <t>Reporte de aciones implementadas</t>
  </si>
  <si>
    <t>Atención a diputados y servidores públicos por solicitudes de anticipos</t>
  </si>
  <si>
    <t>Poder Legislativo del Estado de Guanajuato
Indicadores de Resultados
Del 01 de Enero al 30 de Junio de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</si>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</sst>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Lao U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Lao UI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16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4" fillId="5" borderId="3" xfId="0" applyFont="1" applyFill="1" applyBorder="1" applyAlignment="1">
      <alignment horizontal="centerContinuous" wrapText="1"/>
    </xf>
    <xf numFmtId="0" fontId="4" fillId="6" borderId="2" xfId="16" applyFont="1" applyFill="1" applyBorder="1" applyAlignment="1">
      <alignment horizontal="center" vertical="center" wrapText="1"/>
    </xf>
    <xf numFmtId="0" fontId="4" fillId="6" borderId="1" xfId="1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3" xfId="0" applyFont="1" applyFill="1" applyBorder="1" applyAlignment="1">
      <alignment horizontal="centerContinuous"/>
    </xf>
    <xf numFmtId="0" fontId="4" fillId="6" borderId="0" xfId="16" applyFont="1" applyFill="1" applyAlignment="1">
      <alignment horizontal="centerContinuous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5" borderId="0" xfId="16" applyFont="1" applyFill="1" applyAlignment="1">
      <alignment horizontal="center" vertical="center" wrapText="1"/>
    </xf>
    <xf numFmtId="0" fontId="4" fillId="6" borderId="0" xfId="16" applyFont="1" applyFill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9" fontId="0" fillId="0" borderId="0" xfId="17" applyFont="1" applyProtection="1">
      <protection locked="0"/>
    </xf>
    <xf numFmtId="9" fontId="0" fillId="0" borderId="0" xfId="17" applyFont="1" applyAlignment="1" applyProtection="1">
      <alignment horizontal="right"/>
      <protection locked="0"/>
    </xf>
    <xf numFmtId="9" fontId="0" fillId="0" borderId="0" xfId="17" applyFont="1" applyProtection="1"/>
    <xf numFmtId="0" fontId="0" fillId="0" borderId="0" xfId="0" applyAlignment="1" applyProtection="1">
      <alignment horizontal="center" vertical="center"/>
      <protection locked="0"/>
    </xf>
    <xf numFmtId="9" fontId="0" fillId="0" borderId="0" xfId="17" applyFont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>
      <alignment wrapText="1"/>
    </xf>
    <xf numFmtId="0" fontId="0" fillId="0" borderId="0" xfId="0" applyAlignment="1" applyProtection="1">
      <alignment horizontal="justify" vertical="top" wrapText="1"/>
      <protection locked="0"/>
    </xf>
    <xf numFmtId="0" fontId="9" fillId="0" borderId="0" xfId="0" applyFont="1" applyAlignment="1">
      <alignment horizontal="justify" vertical="top" wrapText="1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4" borderId="3" xfId="8" applyFont="1" applyFill="1" applyBorder="1" applyAlignment="1" applyProtection="1">
      <alignment horizontal="centerContinuous" vertical="center" wrapText="1"/>
      <protection locked="0"/>
    </xf>
    <xf numFmtId="4" fontId="11" fillId="4" borderId="1" xfId="16" applyNumberFormat="1" applyFont="1" applyFill="1" applyBorder="1" applyAlignment="1">
      <alignment horizontal="center" vertical="center" wrapText="1"/>
    </xf>
    <xf numFmtId="0" fontId="11" fillId="4" borderId="1" xfId="16" applyFont="1" applyFill="1" applyBorder="1" applyAlignment="1">
      <alignment horizontal="center" vertical="center" wrapText="1"/>
    </xf>
    <xf numFmtId="0" fontId="11" fillId="4" borderId="0" xfId="16" applyFont="1" applyFill="1" applyAlignment="1">
      <alignment horizontal="center" vertical="center" wrapText="1"/>
    </xf>
    <xf numFmtId="43" fontId="12" fillId="0" borderId="0" xfId="18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3" fontId="14" fillId="0" borderId="0" xfId="18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43" fontId="15" fillId="0" borderId="0" xfId="18" applyFont="1" applyAlignment="1">
      <alignment vertical="center"/>
    </xf>
    <xf numFmtId="0" fontId="13" fillId="0" borderId="0" xfId="0" applyFont="1" applyProtection="1">
      <protection locked="0"/>
    </xf>
    <xf numFmtId="0" fontId="13" fillId="0" borderId="0" xfId="0" applyFont="1"/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4" xfId="8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</cellXfs>
  <cellStyles count="29">
    <cellStyle name="Euro" xfId="1" xr:uid="{00000000-0005-0000-0000-000000000000}"/>
    <cellStyle name="Millares" xfId="18" builtinId="3"/>
    <cellStyle name="Millares 2" xfId="2" xr:uid="{00000000-0005-0000-0000-000002000000}"/>
    <cellStyle name="Millares 2 2" xfId="3" xr:uid="{00000000-0005-0000-0000-000003000000}"/>
    <cellStyle name="Millares 2 2 2" xfId="20" xr:uid="{E4F8D56D-B331-4C5E-B75B-F76732E4395D}"/>
    <cellStyle name="Millares 2 3" xfId="4" xr:uid="{00000000-0005-0000-0000-000004000000}"/>
    <cellStyle name="Millares 2 3 2" xfId="21" xr:uid="{617F32BB-6A69-41D5-B8EA-07FB37572C9E}"/>
    <cellStyle name="Millares 2 4" xfId="19" xr:uid="{538A5413-5EF8-45C7-9913-8B55DE6DAA4D}"/>
    <cellStyle name="Millares 3" xfId="5" xr:uid="{00000000-0005-0000-0000-000005000000}"/>
    <cellStyle name="Millares 3 2" xfId="22" xr:uid="{D15CF507-A960-4F83-BED8-AAFBBF19BB6C}"/>
    <cellStyle name="Millares 4" xfId="28" xr:uid="{A95BE7C6-3F2B-48A3-9648-76DDCF26D4AB}"/>
    <cellStyle name="Moneda 2" xfId="6" xr:uid="{00000000-0005-0000-0000-000006000000}"/>
    <cellStyle name="Moneda 2 2" xfId="23" xr:uid="{179B4D71-6563-40D2-AEA8-7259400A3E89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4" xr:uid="{F573542A-6455-43E7-A83C-0EBD79D5F558}"/>
    <cellStyle name="Normal 3" xfId="9" xr:uid="{00000000-0005-0000-0000-00000A000000}"/>
    <cellStyle name="Normal 3 2" xfId="25" xr:uid="{D23642F2-6160-4E91-9EC3-CAB3B1632E27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7" xr:uid="{18BE6241-B782-4E55-9E81-06C4D903360C}"/>
    <cellStyle name="Normal 6 3" xfId="26" xr:uid="{3D217277-DEAA-4AEA-8173-0C2C6F6BA123}"/>
    <cellStyle name="Normal_141008Reportes Cuadros Institucionales-sectorialesADV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95249</xdr:rowOff>
    </xdr:from>
    <xdr:to>
      <xdr:col>2</xdr:col>
      <xdr:colOff>235744</xdr:colOff>
      <xdr:row>0</xdr:row>
      <xdr:rowOff>771524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30FA19-7378-4B4A-B3B9-C29999585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5249"/>
          <a:ext cx="1264444" cy="676275"/>
        </a:xfrm>
        <a:prstGeom prst="rect">
          <a:avLst/>
        </a:prstGeom>
      </xdr:spPr>
    </xdr:pic>
    <xdr:clientData/>
  </xdr:twoCellAnchor>
  <xdr:twoCellAnchor editAs="oneCell">
    <xdr:from>
      <xdr:col>21</xdr:col>
      <xdr:colOff>142875</xdr:colOff>
      <xdr:row>0</xdr:row>
      <xdr:rowOff>66674</xdr:rowOff>
    </xdr:from>
    <xdr:to>
      <xdr:col>22</xdr:col>
      <xdr:colOff>752475</xdr:colOff>
      <xdr:row>0</xdr:row>
      <xdr:rowOff>857249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3200FE5-878F-4344-83F5-3C3AC2042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79500" y="66674"/>
          <a:ext cx="13525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55"/>
  <sheetViews>
    <sheetView showGridLines="0" tabSelected="1" zoomScaleNormal="100" workbookViewId="0">
      <selection activeCell="G6" sqref="G6"/>
    </sheetView>
  </sheetViews>
  <sheetFormatPr baseColWidth="10" defaultRowHeight="14.25" x14ac:dyDescent="0.2"/>
  <cols>
    <col min="1" max="1" width="9.5" customWidth="1"/>
    <col min="2" max="2" width="10.6640625" style="34" customWidth="1"/>
    <col min="3" max="3" width="22.33203125" style="34" customWidth="1"/>
    <col min="4" max="4" width="19.1640625" style="34" customWidth="1"/>
    <col min="5" max="5" width="23.6640625" style="34" customWidth="1"/>
    <col min="6" max="10" width="22.83203125" style="57" customWidth="1"/>
    <col min="11" max="12" width="12.83203125" style="34" customWidth="1"/>
    <col min="13" max="13" width="44.1640625" style="34" customWidth="1"/>
    <col min="14" max="14" width="44" style="34" customWidth="1"/>
    <col min="15" max="15" width="14.1640625" style="34" customWidth="1"/>
    <col min="16" max="17" width="42.6640625" style="34" customWidth="1"/>
    <col min="18" max="21" width="12" style="34"/>
    <col min="22" max="22" width="13" style="34" bestFit="1" customWidth="1"/>
    <col min="23" max="23" width="14.5" customWidth="1"/>
  </cols>
  <sheetData>
    <row r="1" spans="1:25" ht="70.5" customHeight="1" x14ac:dyDescent="0.2">
      <c r="A1" s="61" t="s">
        <v>387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5" ht="11.25" customHeight="1" x14ac:dyDescent="0.2">
      <c r="A2" s="17" t="s">
        <v>55</v>
      </c>
      <c r="B2" s="17"/>
      <c r="C2" s="17"/>
      <c r="D2" s="17"/>
      <c r="E2" s="17"/>
      <c r="F2" s="48" t="s">
        <v>0</v>
      </c>
      <c r="G2" s="48"/>
      <c r="H2" s="48"/>
      <c r="I2" s="48"/>
      <c r="J2" s="48"/>
      <c r="K2" s="12" t="s">
        <v>53</v>
      </c>
      <c r="L2" s="12"/>
      <c r="M2" s="12"/>
      <c r="N2" s="13" t="s">
        <v>54</v>
      </c>
      <c r="O2" s="13"/>
      <c r="P2" s="13"/>
      <c r="Q2" s="13"/>
      <c r="R2" s="13"/>
      <c r="S2" s="13"/>
      <c r="T2" s="13"/>
      <c r="U2" s="18" t="s">
        <v>51</v>
      </c>
      <c r="V2" s="18"/>
      <c r="W2" s="18"/>
    </row>
    <row r="3" spans="1:25" ht="84" customHeight="1" x14ac:dyDescent="0.2">
      <c r="A3" s="9" t="s">
        <v>47</v>
      </c>
      <c r="B3" s="9" t="s">
        <v>46</v>
      </c>
      <c r="C3" s="9" t="s">
        <v>45</v>
      </c>
      <c r="D3" s="9" t="s">
        <v>44</v>
      </c>
      <c r="E3" s="9" t="s">
        <v>43</v>
      </c>
      <c r="F3" s="49" t="s">
        <v>42</v>
      </c>
      <c r="G3" s="49" t="s">
        <v>41</v>
      </c>
      <c r="H3" s="49" t="s">
        <v>40</v>
      </c>
      <c r="I3" s="50" t="s">
        <v>39</v>
      </c>
      <c r="J3" s="50" t="s">
        <v>38</v>
      </c>
      <c r="K3" s="10" t="s">
        <v>37</v>
      </c>
      <c r="L3" s="10" t="s">
        <v>36</v>
      </c>
      <c r="M3" s="10" t="s">
        <v>24</v>
      </c>
      <c r="N3" s="11" t="s">
        <v>35</v>
      </c>
      <c r="O3" s="11" t="s">
        <v>34</v>
      </c>
      <c r="P3" s="11" t="s">
        <v>33</v>
      </c>
      <c r="Q3" s="11" t="s">
        <v>56</v>
      </c>
      <c r="R3" s="11" t="s">
        <v>32</v>
      </c>
      <c r="S3" s="11" t="s">
        <v>31</v>
      </c>
      <c r="T3" s="11" t="s">
        <v>30</v>
      </c>
      <c r="U3" s="14" t="s">
        <v>379</v>
      </c>
      <c r="V3" s="15" t="s">
        <v>380</v>
      </c>
      <c r="W3" s="15" t="s">
        <v>52</v>
      </c>
    </row>
    <row r="4" spans="1:25" ht="15" customHeight="1" x14ac:dyDescent="0.2">
      <c r="A4" s="19">
        <v>1</v>
      </c>
      <c r="B4" s="20">
        <v>2</v>
      </c>
      <c r="C4" s="19">
        <v>3</v>
      </c>
      <c r="D4" s="21">
        <v>4</v>
      </c>
      <c r="E4" s="19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5" ht="56.25" x14ac:dyDescent="0.2">
      <c r="A5" s="25" t="s">
        <v>57</v>
      </c>
      <c r="B5" s="26" t="s">
        <v>58</v>
      </c>
      <c r="C5" s="25" t="s">
        <v>95</v>
      </c>
      <c r="D5" s="25" t="s">
        <v>60</v>
      </c>
      <c r="E5" s="27" t="s">
        <v>59</v>
      </c>
      <c r="F5" s="52">
        <f>F8</f>
        <v>708431958</v>
      </c>
      <c r="G5" s="52">
        <f>G8</f>
        <v>724549588.88999999</v>
      </c>
      <c r="H5" s="52">
        <f t="shared" ref="H5:J5" si="0">+H8</f>
        <v>290833417.12</v>
      </c>
      <c r="I5" s="52">
        <f t="shared" si="0"/>
        <v>290833417.12</v>
      </c>
      <c r="J5" s="52">
        <f t="shared" si="0"/>
        <v>287581731.08999997</v>
      </c>
      <c r="K5" s="3" t="s">
        <v>61</v>
      </c>
      <c r="L5" s="3" t="s">
        <v>62</v>
      </c>
      <c r="M5" s="28" t="s">
        <v>63</v>
      </c>
      <c r="N5" s="28" t="s">
        <v>68</v>
      </c>
      <c r="O5" s="3" t="s">
        <v>62</v>
      </c>
      <c r="P5" s="8" t="s">
        <v>71</v>
      </c>
      <c r="Q5" s="28" t="s">
        <v>73</v>
      </c>
      <c r="R5" s="29">
        <v>0.66</v>
      </c>
      <c r="S5" s="29"/>
      <c r="T5" s="29">
        <v>0.55000000000000004</v>
      </c>
      <c r="U5" s="30">
        <f>R5*T5</f>
        <v>0.36300000000000004</v>
      </c>
      <c r="V5" s="30">
        <f>R5</f>
        <v>0.66</v>
      </c>
      <c r="W5" t="s">
        <v>74</v>
      </c>
      <c r="Y5" s="31"/>
    </row>
    <row r="6" spans="1:25" ht="56.25" x14ac:dyDescent="0.2">
      <c r="A6" s="25" t="s">
        <v>57</v>
      </c>
      <c r="B6" s="26" t="s">
        <v>58</v>
      </c>
      <c r="C6" s="25" t="s">
        <v>95</v>
      </c>
      <c r="D6" s="25" t="s">
        <v>60</v>
      </c>
      <c r="E6" s="27" t="s">
        <v>59</v>
      </c>
      <c r="F6" s="53"/>
      <c r="G6" s="53"/>
      <c r="H6" s="53"/>
      <c r="I6" s="53"/>
      <c r="J6" s="53"/>
      <c r="K6" s="3" t="s">
        <v>61</v>
      </c>
      <c r="L6" s="3" t="s">
        <v>62</v>
      </c>
      <c r="M6" s="28" t="s">
        <v>63</v>
      </c>
      <c r="N6" s="28" t="s">
        <v>69</v>
      </c>
      <c r="O6" s="3" t="s">
        <v>62</v>
      </c>
      <c r="P6" s="8" t="s">
        <v>72</v>
      </c>
      <c r="Q6" s="28" t="s">
        <v>75</v>
      </c>
      <c r="R6" s="33">
        <v>0.48</v>
      </c>
      <c r="S6" s="29"/>
      <c r="T6" s="29">
        <v>0.48</v>
      </c>
      <c r="U6" s="30">
        <f>R6*T6</f>
        <v>0.23039999999999999</v>
      </c>
      <c r="V6" s="30">
        <f>R6</f>
        <v>0.48</v>
      </c>
      <c r="W6" t="s">
        <v>75</v>
      </c>
    </row>
    <row r="7" spans="1:25" ht="56.25" x14ac:dyDescent="0.2">
      <c r="A7" s="25" t="s">
        <v>57</v>
      </c>
      <c r="B7" s="26" t="s">
        <v>58</v>
      </c>
      <c r="C7" s="25" t="s">
        <v>95</v>
      </c>
      <c r="D7" s="25" t="s">
        <v>60</v>
      </c>
      <c r="E7" s="27" t="s">
        <v>59</v>
      </c>
      <c r="F7" s="53"/>
      <c r="G7" s="53"/>
      <c r="H7" s="53"/>
      <c r="I7" s="53"/>
      <c r="J7" s="53"/>
      <c r="K7" s="3" t="s">
        <v>61</v>
      </c>
      <c r="L7" s="3" t="s">
        <v>62</v>
      </c>
      <c r="M7" s="28" t="s">
        <v>63</v>
      </c>
      <c r="N7" s="28" t="s">
        <v>70</v>
      </c>
      <c r="O7" s="3" t="s">
        <v>62</v>
      </c>
      <c r="P7" s="8" t="s">
        <v>72</v>
      </c>
      <c r="Q7" s="28" t="s">
        <v>76</v>
      </c>
      <c r="R7" s="33">
        <v>0.52</v>
      </c>
      <c r="S7" s="29"/>
      <c r="T7" s="29">
        <v>0.5</v>
      </c>
      <c r="U7" s="30">
        <f>R7*T7</f>
        <v>0.26</v>
      </c>
      <c r="V7" s="30">
        <f>R7</f>
        <v>0.52</v>
      </c>
      <c r="W7" t="s">
        <v>76</v>
      </c>
    </row>
    <row r="8" spans="1:25" ht="45" x14ac:dyDescent="0.2">
      <c r="A8" s="25" t="s">
        <v>57</v>
      </c>
      <c r="B8" s="26" t="s">
        <v>58</v>
      </c>
      <c r="C8" s="25" t="s">
        <v>95</v>
      </c>
      <c r="D8" s="25" t="s">
        <v>60</v>
      </c>
      <c r="E8" s="27" t="s">
        <v>59</v>
      </c>
      <c r="F8" s="52">
        <f>F13+F43+F53+F58+F85+F126+F131+F142</f>
        <v>708431958</v>
      </c>
      <c r="G8" s="52">
        <f>G13+G43+G53+G58+G85+G126+G131+G142</f>
        <v>724549588.88999999</v>
      </c>
      <c r="H8" s="52">
        <f t="shared" ref="H8:J8" si="1">H13+H43+H53+H58+H85+H126+H131+H142</f>
        <v>290833417.12</v>
      </c>
      <c r="I8" s="52">
        <f t="shared" si="1"/>
        <v>290833417.12</v>
      </c>
      <c r="J8" s="52">
        <f t="shared" si="1"/>
        <v>287581731.08999997</v>
      </c>
      <c r="K8" s="3" t="s">
        <v>61</v>
      </c>
      <c r="L8" s="3" t="s">
        <v>64</v>
      </c>
      <c r="M8" s="28" t="s">
        <v>65</v>
      </c>
      <c r="N8" s="28" t="s">
        <v>77</v>
      </c>
      <c r="O8" s="3" t="s">
        <v>64</v>
      </c>
      <c r="P8" t="s">
        <v>71</v>
      </c>
      <c r="Q8" s="28" t="s">
        <v>78</v>
      </c>
      <c r="R8">
        <v>100</v>
      </c>
      <c r="T8" s="29">
        <v>0.6</v>
      </c>
      <c r="U8" s="35">
        <f t="shared" ref="U8:U12" si="2">R8*T8</f>
        <v>60</v>
      </c>
      <c r="V8" s="35">
        <f t="shared" ref="V8:V12" si="3">R8</f>
        <v>100</v>
      </c>
      <c r="W8" s="8" t="s">
        <v>74</v>
      </c>
    </row>
    <row r="9" spans="1:25" ht="22.5" x14ac:dyDescent="0.2">
      <c r="A9" s="25" t="s">
        <v>57</v>
      </c>
      <c r="B9" s="26" t="s">
        <v>58</v>
      </c>
      <c r="C9" s="25" t="s">
        <v>95</v>
      </c>
      <c r="D9" s="25" t="s">
        <v>60</v>
      </c>
      <c r="E9" s="27" t="s">
        <v>59</v>
      </c>
      <c r="F9" s="53"/>
      <c r="G9" s="53"/>
      <c r="H9" s="53"/>
      <c r="I9" s="53"/>
      <c r="J9" s="53"/>
      <c r="K9" s="3" t="s">
        <v>61</v>
      </c>
      <c r="L9" s="16" t="s">
        <v>66</v>
      </c>
      <c r="M9" s="28" t="s">
        <v>67</v>
      </c>
      <c r="N9" s="28" t="s">
        <v>79</v>
      </c>
      <c r="O9" s="16" t="s">
        <v>66</v>
      </c>
      <c r="P9" t="s">
        <v>71</v>
      </c>
      <c r="Q9" s="28" t="s">
        <v>81</v>
      </c>
      <c r="R9">
        <v>100</v>
      </c>
      <c r="T9" s="29">
        <v>0.6</v>
      </c>
      <c r="U9" s="35">
        <f t="shared" si="2"/>
        <v>60</v>
      </c>
      <c r="V9" s="35">
        <f t="shared" si="3"/>
        <v>100</v>
      </c>
      <c r="W9" s="8" t="s">
        <v>74</v>
      </c>
    </row>
    <row r="10" spans="1:25" ht="22.5" x14ac:dyDescent="0.2">
      <c r="A10" s="25" t="s">
        <v>57</v>
      </c>
      <c r="B10" s="26" t="s">
        <v>58</v>
      </c>
      <c r="C10" s="25" t="s">
        <v>95</v>
      </c>
      <c r="D10" s="25" t="s">
        <v>60</v>
      </c>
      <c r="E10" s="27" t="s">
        <v>59</v>
      </c>
      <c r="F10" s="53"/>
      <c r="G10" s="53"/>
      <c r="H10" s="53"/>
      <c r="I10" s="53"/>
      <c r="J10" s="53"/>
      <c r="K10" s="3" t="s">
        <v>61</v>
      </c>
      <c r="L10" s="16" t="s">
        <v>66</v>
      </c>
      <c r="M10" s="28" t="s">
        <v>67</v>
      </c>
      <c r="N10" s="28" t="s">
        <v>80</v>
      </c>
      <c r="O10" s="16" t="s">
        <v>66</v>
      </c>
      <c r="P10" t="s">
        <v>71</v>
      </c>
      <c r="Q10" s="36" t="s">
        <v>82</v>
      </c>
      <c r="R10" s="34">
        <v>100</v>
      </c>
      <c r="T10" s="29">
        <v>0.4</v>
      </c>
      <c r="U10" s="35">
        <f t="shared" si="2"/>
        <v>40</v>
      </c>
      <c r="V10" s="35">
        <f t="shared" si="3"/>
        <v>100</v>
      </c>
      <c r="W10" t="s">
        <v>74</v>
      </c>
    </row>
    <row r="11" spans="1:25" ht="22.5" x14ac:dyDescent="0.2">
      <c r="A11" s="25" t="s">
        <v>57</v>
      </c>
      <c r="B11" s="26" t="s">
        <v>58</v>
      </c>
      <c r="C11" s="25" t="s">
        <v>95</v>
      </c>
      <c r="D11" s="25" t="s">
        <v>60</v>
      </c>
      <c r="E11" s="27" t="s">
        <v>59</v>
      </c>
      <c r="F11" s="53"/>
      <c r="G11" s="53"/>
      <c r="H11" s="53"/>
      <c r="I11" s="53"/>
      <c r="J11" s="53"/>
      <c r="K11" s="3" t="s">
        <v>61</v>
      </c>
      <c r="L11" s="3" t="s">
        <v>83</v>
      </c>
      <c r="M11" s="28" t="s">
        <v>84</v>
      </c>
      <c r="N11" s="28" t="s">
        <v>121</v>
      </c>
      <c r="O11" s="3" t="s">
        <v>83</v>
      </c>
      <c r="P11" t="s">
        <v>71</v>
      </c>
      <c r="Q11" s="28" t="s">
        <v>86</v>
      </c>
      <c r="R11" s="34">
        <v>100</v>
      </c>
      <c r="T11" s="29">
        <v>0.6</v>
      </c>
      <c r="U11" s="35">
        <f t="shared" si="2"/>
        <v>60</v>
      </c>
      <c r="V11" s="35">
        <f t="shared" si="3"/>
        <v>100</v>
      </c>
      <c r="W11" t="s">
        <v>74</v>
      </c>
    </row>
    <row r="12" spans="1:25" ht="33.75" x14ac:dyDescent="0.2">
      <c r="A12" s="25" t="s">
        <v>57</v>
      </c>
      <c r="B12" s="26" t="s">
        <v>58</v>
      </c>
      <c r="C12" s="25" t="s">
        <v>95</v>
      </c>
      <c r="D12" s="25" t="s">
        <v>60</v>
      </c>
      <c r="E12" s="27" t="s">
        <v>59</v>
      </c>
      <c r="F12" s="53"/>
      <c r="G12" s="53"/>
      <c r="H12" s="53"/>
      <c r="I12" s="53"/>
      <c r="J12" s="53"/>
      <c r="K12" s="3" t="s">
        <v>61</v>
      </c>
      <c r="L12" s="3" t="s">
        <v>83</v>
      </c>
      <c r="M12" s="28" t="s">
        <v>84</v>
      </c>
      <c r="N12" s="28" t="s">
        <v>85</v>
      </c>
      <c r="O12" s="3" t="s">
        <v>83</v>
      </c>
      <c r="P12" t="s">
        <v>71</v>
      </c>
      <c r="Q12" s="28" t="s">
        <v>87</v>
      </c>
      <c r="R12" s="34">
        <v>100</v>
      </c>
      <c r="T12" s="29">
        <v>0.6</v>
      </c>
      <c r="U12" s="35">
        <f t="shared" si="2"/>
        <v>60</v>
      </c>
      <c r="V12" s="35">
        <f t="shared" si="3"/>
        <v>100</v>
      </c>
      <c r="W12" t="s">
        <v>74</v>
      </c>
    </row>
    <row r="13" spans="1:25" ht="22.5" x14ac:dyDescent="0.2">
      <c r="A13" s="25" t="s">
        <v>57</v>
      </c>
      <c r="B13" s="26" t="s">
        <v>58</v>
      </c>
      <c r="C13" s="25" t="s">
        <v>95</v>
      </c>
      <c r="D13" s="25" t="s">
        <v>60</v>
      </c>
      <c r="E13" s="27" t="s">
        <v>59</v>
      </c>
      <c r="F13" s="54">
        <v>38554610</v>
      </c>
      <c r="G13" s="54">
        <v>37540220.119999997</v>
      </c>
      <c r="H13" s="54">
        <v>14424113.98</v>
      </c>
      <c r="I13" s="54">
        <v>14424113.98</v>
      </c>
      <c r="J13" s="54">
        <v>14398702.260000002</v>
      </c>
      <c r="K13"/>
      <c r="L13"/>
      <c r="M13" s="37" t="s">
        <v>116</v>
      </c>
      <c r="N13" s="28"/>
      <c r="O13"/>
      <c r="P13" s="38"/>
      <c r="Q13" s="38"/>
    </row>
    <row r="14" spans="1:25" ht="33.75" x14ac:dyDescent="0.2">
      <c r="A14" s="25" t="s">
        <v>57</v>
      </c>
      <c r="B14" s="26" t="s">
        <v>58</v>
      </c>
      <c r="C14" s="25" t="s">
        <v>95</v>
      </c>
      <c r="D14" s="25" t="s">
        <v>60</v>
      </c>
      <c r="E14" s="27" t="s">
        <v>59</v>
      </c>
      <c r="F14" s="53"/>
      <c r="G14" s="53"/>
      <c r="H14" s="53"/>
      <c r="I14" s="53"/>
      <c r="J14" s="53"/>
      <c r="K14" s="3" t="s">
        <v>119</v>
      </c>
      <c r="L14" s="3" t="s">
        <v>120</v>
      </c>
      <c r="M14" s="28" t="s">
        <v>122</v>
      </c>
      <c r="N14" s="28" t="s">
        <v>123</v>
      </c>
      <c r="O14" s="3"/>
      <c r="P14" t="s">
        <v>88</v>
      </c>
      <c r="Q14" s="28" t="s">
        <v>96</v>
      </c>
      <c r="R14" s="34">
        <v>45</v>
      </c>
      <c r="T14" s="29">
        <v>0.5</v>
      </c>
      <c r="U14" s="35">
        <f t="shared" ref="U14:U17" si="4">R14*T14</f>
        <v>22.5</v>
      </c>
      <c r="V14" s="35">
        <f t="shared" ref="V14:V17" si="5">R14</f>
        <v>45</v>
      </c>
      <c r="W14" t="s">
        <v>74</v>
      </c>
    </row>
    <row r="15" spans="1:25" ht="33.75" x14ac:dyDescent="0.2">
      <c r="A15" s="25" t="s">
        <v>57</v>
      </c>
      <c r="B15" s="26" t="s">
        <v>58</v>
      </c>
      <c r="C15" s="25" t="s">
        <v>95</v>
      </c>
      <c r="D15" s="25" t="s">
        <v>60</v>
      </c>
      <c r="E15" s="27" t="s">
        <v>59</v>
      </c>
      <c r="F15" s="53"/>
      <c r="G15" s="53"/>
      <c r="H15" s="53"/>
      <c r="I15" s="53"/>
      <c r="J15" s="53"/>
      <c r="K15" s="3" t="s">
        <v>119</v>
      </c>
      <c r="L15" s="3" t="s">
        <v>120</v>
      </c>
      <c r="M15" s="28" t="s">
        <v>124</v>
      </c>
      <c r="N15" s="28" t="s">
        <v>125</v>
      </c>
      <c r="O15" s="3"/>
      <c r="P15" t="s">
        <v>88</v>
      </c>
      <c r="Q15" s="28" t="s">
        <v>126</v>
      </c>
      <c r="R15" s="34">
        <v>135</v>
      </c>
      <c r="T15" s="29">
        <v>0.5</v>
      </c>
      <c r="U15" s="35">
        <f t="shared" si="4"/>
        <v>67.5</v>
      </c>
      <c r="V15" s="35">
        <f t="shared" si="5"/>
        <v>135</v>
      </c>
      <c r="W15" t="s">
        <v>74</v>
      </c>
    </row>
    <row r="16" spans="1:25" ht="22.5" x14ac:dyDescent="0.2">
      <c r="A16" s="25" t="s">
        <v>57</v>
      </c>
      <c r="B16" s="26" t="s">
        <v>58</v>
      </c>
      <c r="C16" s="25" t="s">
        <v>95</v>
      </c>
      <c r="D16" s="25" t="s">
        <v>60</v>
      </c>
      <c r="E16" s="27" t="s">
        <v>59</v>
      </c>
      <c r="F16" s="53"/>
      <c r="G16" s="53"/>
      <c r="H16" s="53"/>
      <c r="I16" s="53"/>
      <c r="J16" s="53"/>
      <c r="K16" s="3" t="s">
        <v>119</v>
      </c>
      <c r="L16" s="3" t="s">
        <v>120</v>
      </c>
      <c r="M16" s="28" t="s">
        <v>127</v>
      </c>
      <c r="N16" s="28" t="s">
        <v>128</v>
      </c>
      <c r="O16" s="3"/>
      <c r="P16" t="s">
        <v>88</v>
      </c>
      <c r="Q16" s="28" t="s">
        <v>129</v>
      </c>
      <c r="R16" s="34">
        <v>170</v>
      </c>
      <c r="T16" s="29">
        <v>0.45</v>
      </c>
      <c r="U16" s="35">
        <f t="shared" si="4"/>
        <v>76.5</v>
      </c>
      <c r="V16" s="35">
        <f t="shared" si="5"/>
        <v>170</v>
      </c>
      <c r="W16" t="s">
        <v>74</v>
      </c>
    </row>
    <row r="17" spans="1:23" ht="33.75" x14ac:dyDescent="0.2">
      <c r="A17" s="25" t="s">
        <v>57</v>
      </c>
      <c r="B17" s="26" t="s">
        <v>58</v>
      </c>
      <c r="C17" s="25" t="s">
        <v>95</v>
      </c>
      <c r="D17" s="25" t="s">
        <v>60</v>
      </c>
      <c r="E17" s="27" t="s">
        <v>59</v>
      </c>
      <c r="F17" s="53"/>
      <c r="G17" s="53"/>
      <c r="H17" s="53"/>
      <c r="I17" s="53"/>
      <c r="J17" s="53"/>
      <c r="K17" s="3" t="s">
        <v>119</v>
      </c>
      <c r="L17" s="3" t="s">
        <v>120</v>
      </c>
      <c r="M17" s="28" t="s">
        <v>130</v>
      </c>
      <c r="N17" s="28" t="s">
        <v>131</v>
      </c>
      <c r="O17" s="3"/>
      <c r="P17" t="s">
        <v>88</v>
      </c>
      <c r="Q17" s="28" t="s">
        <v>132</v>
      </c>
      <c r="R17" s="34">
        <v>205</v>
      </c>
      <c r="T17" s="29">
        <v>0.63</v>
      </c>
      <c r="U17" s="35">
        <f t="shared" si="4"/>
        <v>129.15</v>
      </c>
      <c r="V17" s="35">
        <f t="shared" si="5"/>
        <v>205</v>
      </c>
      <c r="W17" t="s">
        <v>74</v>
      </c>
    </row>
    <row r="18" spans="1:23" ht="22.5" x14ac:dyDescent="0.2">
      <c r="A18" s="25" t="s">
        <v>57</v>
      </c>
      <c r="B18" s="26" t="s">
        <v>58</v>
      </c>
      <c r="C18" s="25" t="s">
        <v>95</v>
      </c>
      <c r="D18" s="25" t="s">
        <v>60</v>
      </c>
      <c r="E18" s="27" t="s">
        <v>59</v>
      </c>
      <c r="F18" s="53"/>
      <c r="G18" s="53"/>
      <c r="H18" s="53"/>
      <c r="I18" s="53"/>
      <c r="J18" s="53"/>
      <c r="K18" s="3" t="s">
        <v>119</v>
      </c>
      <c r="L18" s="3" t="s">
        <v>120</v>
      </c>
      <c r="M18" s="28" t="s">
        <v>133</v>
      </c>
      <c r="N18" s="28" t="s">
        <v>134</v>
      </c>
      <c r="O18"/>
      <c r="P18" s="38" t="s">
        <v>88</v>
      </c>
      <c r="Q18" s="38" t="s">
        <v>135</v>
      </c>
      <c r="R18" s="34">
        <v>9</v>
      </c>
      <c r="T18" s="34">
        <v>6</v>
      </c>
      <c r="U18" s="34">
        <f>T18</f>
        <v>6</v>
      </c>
      <c r="V18" s="34">
        <f>R18</f>
        <v>9</v>
      </c>
      <c r="W18" t="s">
        <v>136</v>
      </c>
    </row>
    <row r="19" spans="1:23" ht="22.5" x14ac:dyDescent="0.2">
      <c r="A19" s="25" t="s">
        <v>57</v>
      </c>
      <c r="B19" s="26" t="s">
        <v>58</v>
      </c>
      <c r="C19" s="25" t="s">
        <v>95</v>
      </c>
      <c r="D19" s="25" t="s">
        <v>60</v>
      </c>
      <c r="E19" s="27" t="s">
        <v>59</v>
      </c>
      <c r="F19" s="53"/>
      <c r="G19" s="53"/>
      <c r="H19" s="53"/>
      <c r="I19" s="53"/>
      <c r="J19" s="53"/>
      <c r="K19" s="3" t="s">
        <v>119</v>
      </c>
      <c r="L19" s="3" t="s">
        <v>120</v>
      </c>
      <c r="M19" s="28" t="s">
        <v>133</v>
      </c>
      <c r="N19" s="28" t="s">
        <v>137</v>
      </c>
      <c r="O19"/>
      <c r="P19" s="38" t="s">
        <v>88</v>
      </c>
      <c r="Q19" s="38" t="s">
        <v>138</v>
      </c>
      <c r="R19" s="34">
        <v>2</v>
      </c>
      <c r="T19" s="34">
        <v>1</v>
      </c>
      <c r="U19" s="34">
        <f t="shared" ref="U19:U25" si="6">T19</f>
        <v>1</v>
      </c>
      <c r="V19" s="34">
        <f t="shared" ref="V19:V29" si="7">R19</f>
        <v>2</v>
      </c>
      <c r="W19" t="s">
        <v>136</v>
      </c>
    </row>
    <row r="20" spans="1:23" ht="22.5" x14ac:dyDescent="0.2">
      <c r="A20" s="25" t="s">
        <v>57</v>
      </c>
      <c r="B20" s="26" t="s">
        <v>58</v>
      </c>
      <c r="C20" s="25" t="s">
        <v>95</v>
      </c>
      <c r="D20" s="25" t="s">
        <v>60</v>
      </c>
      <c r="E20" s="27" t="s">
        <v>59</v>
      </c>
      <c r="F20" s="53"/>
      <c r="G20" s="53"/>
      <c r="H20" s="53"/>
      <c r="I20" s="53"/>
      <c r="J20" s="53"/>
      <c r="K20" s="3" t="s">
        <v>119</v>
      </c>
      <c r="L20" s="3" t="s">
        <v>120</v>
      </c>
      <c r="M20" s="28" t="s">
        <v>139</v>
      </c>
      <c r="N20" s="28" t="s">
        <v>140</v>
      </c>
      <c r="O20"/>
      <c r="P20" s="38" t="s">
        <v>88</v>
      </c>
      <c r="Q20" s="38" t="s">
        <v>141</v>
      </c>
      <c r="R20" s="34">
        <v>46</v>
      </c>
      <c r="T20" s="34">
        <v>30</v>
      </c>
      <c r="U20" s="34">
        <f t="shared" si="6"/>
        <v>30</v>
      </c>
      <c r="V20" s="34">
        <f t="shared" si="7"/>
        <v>46</v>
      </c>
      <c r="W20" t="s">
        <v>136</v>
      </c>
    </row>
    <row r="21" spans="1:23" ht="33.75" x14ac:dyDescent="0.2">
      <c r="A21" s="25" t="s">
        <v>57</v>
      </c>
      <c r="B21" s="26" t="s">
        <v>58</v>
      </c>
      <c r="C21" s="25" t="s">
        <v>95</v>
      </c>
      <c r="D21" s="25" t="s">
        <v>60</v>
      </c>
      <c r="E21" s="27" t="s">
        <v>59</v>
      </c>
      <c r="F21" s="53"/>
      <c r="G21" s="53"/>
      <c r="H21" s="53"/>
      <c r="I21" s="53"/>
      <c r="J21" s="53"/>
      <c r="K21" s="3" t="s">
        <v>119</v>
      </c>
      <c r="L21" s="3" t="s">
        <v>120</v>
      </c>
      <c r="M21" s="28" t="s">
        <v>142</v>
      </c>
      <c r="N21" s="28" t="s">
        <v>143</v>
      </c>
      <c r="O21"/>
      <c r="P21" s="38" t="s">
        <v>88</v>
      </c>
      <c r="Q21" s="38" t="s">
        <v>144</v>
      </c>
      <c r="R21" s="34">
        <v>2</v>
      </c>
      <c r="T21" s="34">
        <v>1</v>
      </c>
      <c r="U21" s="34">
        <f t="shared" si="6"/>
        <v>1</v>
      </c>
      <c r="V21" s="34">
        <f t="shared" si="7"/>
        <v>2</v>
      </c>
      <c r="W21" t="s">
        <v>136</v>
      </c>
    </row>
    <row r="22" spans="1:23" ht="38.25" x14ac:dyDescent="0.2">
      <c r="A22" s="25" t="s">
        <v>57</v>
      </c>
      <c r="B22" s="26" t="s">
        <v>58</v>
      </c>
      <c r="C22" s="25" t="s">
        <v>95</v>
      </c>
      <c r="D22" s="25" t="s">
        <v>60</v>
      </c>
      <c r="E22" s="27" t="s">
        <v>59</v>
      </c>
      <c r="F22" s="53"/>
      <c r="G22" s="53"/>
      <c r="H22" s="53"/>
      <c r="I22" s="53"/>
      <c r="J22" s="53"/>
      <c r="K22" s="3" t="s">
        <v>119</v>
      </c>
      <c r="L22" s="3" t="s">
        <v>120</v>
      </c>
      <c r="M22" s="28" t="s">
        <v>145</v>
      </c>
      <c r="N22" s="28" t="s">
        <v>146</v>
      </c>
      <c r="O22"/>
      <c r="P22" s="39" t="s">
        <v>88</v>
      </c>
      <c r="Q22" s="39" t="s">
        <v>147</v>
      </c>
      <c r="R22" s="34">
        <v>3</v>
      </c>
      <c r="T22" s="34">
        <v>1</v>
      </c>
      <c r="U22" s="34">
        <f t="shared" si="6"/>
        <v>1</v>
      </c>
      <c r="V22" s="34">
        <f t="shared" si="7"/>
        <v>3</v>
      </c>
      <c r="W22" t="s">
        <v>136</v>
      </c>
    </row>
    <row r="23" spans="1:23" ht="22.5" x14ac:dyDescent="0.2">
      <c r="A23" s="25" t="s">
        <v>57</v>
      </c>
      <c r="B23" s="26" t="s">
        <v>58</v>
      </c>
      <c r="C23" s="25" t="s">
        <v>95</v>
      </c>
      <c r="D23" s="25" t="s">
        <v>60</v>
      </c>
      <c r="E23" s="27" t="s">
        <v>59</v>
      </c>
      <c r="F23" s="53"/>
      <c r="G23" s="53"/>
      <c r="H23" s="53"/>
      <c r="I23" s="53"/>
      <c r="J23" s="53"/>
      <c r="K23" s="3" t="s">
        <v>119</v>
      </c>
      <c r="L23" s="3" t="s">
        <v>120</v>
      </c>
      <c r="M23" s="28" t="s">
        <v>148</v>
      </c>
      <c r="N23" s="28" t="s">
        <v>149</v>
      </c>
      <c r="O23"/>
      <c r="P23" s="38" t="s">
        <v>88</v>
      </c>
      <c r="Q23" s="38" t="s">
        <v>150</v>
      </c>
      <c r="R23" s="34">
        <v>20</v>
      </c>
      <c r="T23" s="34">
        <v>10</v>
      </c>
      <c r="U23" s="34">
        <f t="shared" si="6"/>
        <v>10</v>
      </c>
      <c r="V23" s="34">
        <f t="shared" si="7"/>
        <v>20</v>
      </c>
      <c r="W23" t="s">
        <v>136</v>
      </c>
    </row>
    <row r="24" spans="1:23" ht="22.5" x14ac:dyDescent="0.2">
      <c r="A24" s="25" t="s">
        <v>57</v>
      </c>
      <c r="B24" s="26" t="s">
        <v>58</v>
      </c>
      <c r="C24" s="25" t="s">
        <v>95</v>
      </c>
      <c r="D24" s="25" t="s">
        <v>60</v>
      </c>
      <c r="E24" s="27" t="s">
        <v>59</v>
      </c>
      <c r="F24" s="53"/>
      <c r="G24" s="53"/>
      <c r="H24" s="53"/>
      <c r="I24" s="53"/>
      <c r="J24" s="53"/>
      <c r="K24" s="3" t="s">
        <v>119</v>
      </c>
      <c r="L24" s="3" t="s">
        <v>120</v>
      </c>
      <c r="M24" s="28" t="s">
        <v>151</v>
      </c>
      <c r="N24" s="28" t="s">
        <v>152</v>
      </c>
      <c r="O24"/>
      <c r="P24" s="38" t="s">
        <v>88</v>
      </c>
      <c r="Q24" s="38" t="s">
        <v>153</v>
      </c>
      <c r="R24" s="34">
        <v>12</v>
      </c>
      <c r="T24" s="34">
        <v>6</v>
      </c>
      <c r="U24" s="34">
        <f t="shared" si="6"/>
        <v>6</v>
      </c>
      <c r="V24" s="34">
        <f t="shared" si="7"/>
        <v>12</v>
      </c>
      <c r="W24" t="s">
        <v>136</v>
      </c>
    </row>
    <row r="25" spans="1:23" ht="22.5" x14ac:dyDescent="0.2">
      <c r="A25" s="25" t="s">
        <v>57</v>
      </c>
      <c r="B25" s="26" t="s">
        <v>58</v>
      </c>
      <c r="C25" s="25" t="s">
        <v>95</v>
      </c>
      <c r="D25" s="25" t="s">
        <v>60</v>
      </c>
      <c r="E25" s="27" t="s">
        <v>59</v>
      </c>
      <c r="F25" s="53"/>
      <c r="G25" s="53"/>
      <c r="H25" s="53"/>
      <c r="I25" s="53"/>
      <c r="J25" s="53"/>
      <c r="K25" s="3" t="s">
        <v>119</v>
      </c>
      <c r="L25" s="3" t="s">
        <v>120</v>
      </c>
      <c r="M25" s="28" t="s">
        <v>151</v>
      </c>
      <c r="N25" s="28" t="s">
        <v>154</v>
      </c>
      <c r="O25"/>
      <c r="P25" s="38" t="s">
        <v>88</v>
      </c>
      <c r="Q25" s="38" t="s">
        <v>155</v>
      </c>
      <c r="R25" s="34">
        <v>2</v>
      </c>
      <c r="T25" s="34">
        <v>1</v>
      </c>
      <c r="U25" s="34">
        <f t="shared" si="6"/>
        <v>1</v>
      </c>
      <c r="V25" s="34">
        <f t="shared" si="7"/>
        <v>2</v>
      </c>
      <c r="W25" t="s">
        <v>136</v>
      </c>
    </row>
    <row r="26" spans="1:23" ht="22.5" x14ac:dyDescent="0.2">
      <c r="A26" s="25" t="s">
        <v>57</v>
      </c>
      <c r="B26" s="26" t="s">
        <v>58</v>
      </c>
      <c r="C26" s="25" t="s">
        <v>95</v>
      </c>
      <c r="D26" s="25" t="s">
        <v>60</v>
      </c>
      <c r="E26" s="27" t="s">
        <v>59</v>
      </c>
      <c r="F26" s="53"/>
      <c r="G26" s="53"/>
      <c r="H26" s="53"/>
      <c r="I26" s="53"/>
      <c r="J26" s="53"/>
      <c r="K26" s="3" t="s">
        <v>119</v>
      </c>
      <c r="L26" s="3" t="s">
        <v>120</v>
      </c>
      <c r="M26" s="28" t="s">
        <v>98</v>
      </c>
      <c r="N26" s="28" t="s">
        <v>156</v>
      </c>
      <c r="O26"/>
      <c r="P26" t="s">
        <v>71</v>
      </c>
      <c r="Q26" s="38" t="s">
        <v>157</v>
      </c>
      <c r="R26" s="34">
        <v>2</v>
      </c>
      <c r="T26" s="29">
        <v>0.5</v>
      </c>
      <c r="U26" s="35">
        <f t="shared" ref="U26:U29" si="8">R26*T26</f>
        <v>1</v>
      </c>
      <c r="V26" s="35">
        <f t="shared" si="7"/>
        <v>2</v>
      </c>
      <c r="W26" t="s">
        <v>74</v>
      </c>
    </row>
    <row r="27" spans="1:23" ht="45" x14ac:dyDescent="0.2">
      <c r="A27" s="25" t="s">
        <v>57</v>
      </c>
      <c r="B27" s="26" t="s">
        <v>58</v>
      </c>
      <c r="C27" s="25" t="s">
        <v>95</v>
      </c>
      <c r="D27" s="25" t="s">
        <v>60</v>
      </c>
      <c r="E27" s="27" t="s">
        <v>59</v>
      </c>
      <c r="F27" s="53"/>
      <c r="G27" s="53"/>
      <c r="H27" s="53"/>
      <c r="I27" s="53"/>
      <c r="J27" s="53"/>
      <c r="K27" s="3" t="s">
        <v>119</v>
      </c>
      <c r="L27" s="3" t="s">
        <v>120</v>
      </c>
      <c r="M27" s="28" t="s">
        <v>158</v>
      </c>
      <c r="N27" s="28" t="s">
        <v>159</v>
      </c>
      <c r="O27"/>
      <c r="P27" t="s">
        <v>71</v>
      </c>
      <c r="Q27" s="38" t="s">
        <v>157</v>
      </c>
      <c r="R27" s="34">
        <v>48</v>
      </c>
      <c r="T27" s="29">
        <v>0.5</v>
      </c>
      <c r="U27" s="35">
        <f t="shared" si="8"/>
        <v>24</v>
      </c>
      <c r="V27" s="35">
        <f t="shared" si="7"/>
        <v>48</v>
      </c>
      <c r="W27" t="s">
        <v>74</v>
      </c>
    </row>
    <row r="28" spans="1:23" ht="22.5" x14ac:dyDescent="0.2">
      <c r="A28" s="25" t="s">
        <v>57</v>
      </c>
      <c r="B28" s="26" t="s">
        <v>58</v>
      </c>
      <c r="C28" s="25" t="s">
        <v>95</v>
      </c>
      <c r="D28" s="25" t="s">
        <v>60</v>
      </c>
      <c r="E28" s="27" t="s">
        <v>59</v>
      </c>
      <c r="F28" s="53"/>
      <c r="G28" s="53"/>
      <c r="H28" s="53"/>
      <c r="I28" s="53"/>
      <c r="J28" s="53"/>
      <c r="K28" s="3" t="s">
        <v>119</v>
      </c>
      <c r="L28" s="3" t="s">
        <v>120</v>
      </c>
      <c r="M28" s="28" t="s">
        <v>160</v>
      </c>
      <c r="N28" s="28" t="s">
        <v>161</v>
      </c>
      <c r="O28"/>
      <c r="P28" t="s">
        <v>71</v>
      </c>
      <c r="Q28" s="38" t="s">
        <v>157</v>
      </c>
      <c r="R28" s="34">
        <v>12</v>
      </c>
      <c r="T28" s="29">
        <v>0.5</v>
      </c>
      <c r="U28" s="35">
        <f t="shared" si="8"/>
        <v>6</v>
      </c>
      <c r="V28" s="35">
        <f t="shared" si="7"/>
        <v>12</v>
      </c>
      <c r="W28" t="s">
        <v>74</v>
      </c>
    </row>
    <row r="29" spans="1:23" ht="56.25" x14ac:dyDescent="0.2">
      <c r="A29" s="25" t="s">
        <v>57</v>
      </c>
      <c r="B29" s="26" t="s">
        <v>58</v>
      </c>
      <c r="C29" s="25" t="s">
        <v>95</v>
      </c>
      <c r="D29" s="25" t="s">
        <v>60</v>
      </c>
      <c r="E29" s="27" t="s">
        <v>59</v>
      </c>
      <c r="F29" s="53"/>
      <c r="G29" s="53"/>
      <c r="H29" s="53"/>
      <c r="I29" s="53"/>
      <c r="J29" s="53"/>
      <c r="K29" s="3" t="s">
        <v>119</v>
      </c>
      <c r="L29" s="3" t="s">
        <v>120</v>
      </c>
      <c r="M29" s="28" t="s">
        <v>162</v>
      </c>
      <c r="N29" s="28" t="s">
        <v>163</v>
      </c>
      <c r="O29"/>
      <c r="P29" t="s">
        <v>71</v>
      </c>
      <c r="Q29" s="38" t="s">
        <v>157</v>
      </c>
      <c r="R29" s="34">
        <v>2</v>
      </c>
      <c r="T29" s="29">
        <v>0.5</v>
      </c>
      <c r="U29" s="35">
        <f t="shared" si="8"/>
        <v>1</v>
      </c>
      <c r="V29" s="35">
        <f t="shared" si="7"/>
        <v>2</v>
      </c>
      <c r="W29" t="s">
        <v>74</v>
      </c>
    </row>
    <row r="30" spans="1:23" ht="22.5" x14ac:dyDescent="0.2">
      <c r="A30" s="25" t="s">
        <v>57</v>
      </c>
      <c r="B30" s="26" t="s">
        <v>58</v>
      </c>
      <c r="C30" s="25" t="s">
        <v>95</v>
      </c>
      <c r="D30" s="25" t="s">
        <v>60</v>
      </c>
      <c r="E30" s="27" t="s">
        <v>59</v>
      </c>
      <c r="F30" s="53"/>
      <c r="G30" s="53"/>
      <c r="H30" s="53"/>
      <c r="I30" s="53"/>
      <c r="J30" s="53"/>
      <c r="K30" s="3" t="s">
        <v>119</v>
      </c>
      <c r="L30" s="3" t="s">
        <v>120</v>
      </c>
      <c r="M30" s="28" t="s">
        <v>164</v>
      </c>
      <c r="N30" s="28" t="s">
        <v>165</v>
      </c>
      <c r="O30"/>
      <c r="P30" t="s">
        <v>88</v>
      </c>
      <c r="Q30" s="38" t="s">
        <v>157</v>
      </c>
      <c r="R30" s="34">
        <v>2</v>
      </c>
      <c r="T30" s="34">
        <v>1</v>
      </c>
      <c r="U30" s="34">
        <f>T30</f>
        <v>1</v>
      </c>
      <c r="V30" s="34">
        <f>R30</f>
        <v>2</v>
      </c>
      <c r="W30" t="s">
        <v>136</v>
      </c>
    </row>
    <row r="31" spans="1:23" ht="22.5" x14ac:dyDescent="0.2">
      <c r="A31" s="25" t="s">
        <v>57</v>
      </c>
      <c r="B31" s="26" t="s">
        <v>58</v>
      </c>
      <c r="C31" s="25" t="s">
        <v>95</v>
      </c>
      <c r="D31" s="25" t="s">
        <v>60</v>
      </c>
      <c r="E31" s="27" t="s">
        <v>59</v>
      </c>
      <c r="F31" s="53"/>
      <c r="G31" s="53"/>
      <c r="H31" s="53"/>
      <c r="I31" s="53"/>
      <c r="J31" s="53"/>
      <c r="K31" s="3" t="s">
        <v>119</v>
      </c>
      <c r="L31" s="3" t="s">
        <v>120</v>
      </c>
      <c r="M31" s="28" t="s">
        <v>166</v>
      </c>
      <c r="N31" s="28" t="s">
        <v>167</v>
      </c>
      <c r="O31"/>
      <c r="P31" t="s">
        <v>71</v>
      </c>
      <c r="Q31" s="38" t="s">
        <v>157</v>
      </c>
      <c r="R31" s="34">
        <v>48</v>
      </c>
      <c r="T31" s="29">
        <v>0.5</v>
      </c>
      <c r="U31" s="35">
        <f t="shared" ref="U31:U32" si="9">R31*T31</f>
        <v>24</v>
      </c>
      <c r="V31" s="35">
        <f t="shared" ref="V31:V42" si="10">R31</f>
        <v>48</v>
      </c>
      <c r="W31" t="s">
        <v>74</v>
      </c>
    </row>
    <row r="32" spans="1:23" ht="67.5" x14ac:dyDescent="0.2">
      <c r="A32" s="25" t="s">
        <v>57</v>
      </c>
      <c r="B32" s="26" t="s">
        <v>58</v>
      </c>
      <c r="C32" s="25" t="s">
        <v>95</v>
      </c>
      <c r="D32" s="25" t="s">
        <v>60</v>
      </c>
      <c r="E32" s="27" t="s">
        <v>59</v>
      </c>
      <c r="F32" s="53"/>
      <c r="G32" s="53"/>
      <c r="H32" s="53"/>
      <c r="I32" s="53"/>
      <c r="J32" s="53"/>
      <c r="K32" s="3" t="s">
        <v>119</v>
      </c>
      <c r="L32" s="3" t="s">
        <v>120</v>
      </c>
      <c r="M32" s="28" t="s">
        <v>168</v>
      </c>
      <c r="N32" s="28" t="s">
        <v>169</v>
      </c>
      <c r="O32"/>
      <c r="P32" t="s">
        <v>71</v>
      </c>
      <c r="Q32" s="38" t="s">
        <v>170</v>
      </c>
      <c r="R32" s="34">
        <v>100</v>
      </c>
      <c r="T32" s="29">
        <v>0.5</v>
      </c>
      <c r="U32" s="35">
        <f t="shared" si="9"/>
        <v>50</v>
      </c>
      <c r="V32" s="35">
        <f t="shared" si="10"/>
        <v>100</v>
      </c>
      <c r="W32" t="s">
        <v>74</v>
      </c>
    </row>
    <row r="33" spans="1:23" ht="78.75" x14ac:dyDescent="0.2">
      <c r="A33" s="25" t="s">
        <v>57</v>
      </c>
      <c r="B33" s="26" t="s">
        <v>58</v>
      </c>
      <c r="C33" s="25" t="s">
        <v>95</v>
      </c>
      <c r="D33" s="25" t="s">
        <v>60</v>
      </c>
      <c r="E33" s="27" t="s">
        <v>59</v>
      </c>
      <c r="F33" s="53"/>
      <c r="G33" s="53"/>
      <c r="H33" s="53"/>
      <c r="I33" s="53"/>
      <c r="J33" s="53"/>
      <c r="K33" s="3" t="s">
        <v>119</v>
      </c>
      <c r="L33" s="3" t="s">
        <v>120</v>
      </c>
      <c r="M33" s="28" t="s">
        <v>171</v>
      </c>
      <c r="N33" s="28" t="s">
        <v>172</v>
      </c>
      <c r="O33"/>
      <c r="P33" t="s">
        <v>88</v>
      </c>
      <c r="Q33" s="38" t="s">
        <v>173</v>
      </c>
      <c r="R33" s="34">
        <v>5</v>
      </c>
      <c r="T33" s="34">
        <v>1</v>
      </c>
      <c r="U33" s="34">
        <f t="shared" ref="U33:U36" si="11">T33</f>
        <v>1</v>
      </c>
      <c r="V33" s="34">
        <f t="shared" si="10"/>
        <v>5</v>
      </c>
      <c r="W33" t="s">
        <v>136</v>
      </c>
    </row>
    <row r="34" spans="1:23" ht="33.75" x14ac:dyDescent="0.2">
      <c r="A34" s="25" t="s">
        <v>57</v>
      </c>
      <c r="B34" s="26" t="s">
        <v>58</v>
      </c>
      <c r="C34" s="25" t="s">
        <v>95</v>
      </c>
      <c r="D34" s="25" t="s">
        <v>60</v>
      </c>
      <c r="E34" s="27" t="s">
        <v>59</v>
      </c>
      <c r="F34" s="53"/>
      <c r="G34" s="53"/>
      <c r="H34" s="53"/>
      <c r="I34" s="53"/>
      <c r="J34" s="53"/>
      <c r="K34" s="3" t="s">
        <v>119</v>
      </c>
      <c r="L34" s="3" t="s">
        <v>120</v>
      </c>
      <c r="M34" s="28" t="s">
        <v>174</v>
      </c>
      <c r="N34" s="28" t="s">
        <v>175</v>
      </c>
      <c r="O34"/>
      <c r="P34" t="s">
        <v>88</v>
      </c>
      <c r="Q34" s="38" t="s">
        <v>176</v>
      </c>
      <c r="R34" s="34">
        <v>4</v>
      </c>
      <c r="T34" s="34">
        <v>1</v>
      </c>
      <c r="U34" s="34">
        <f t="shared" si="11"/>
        <v>1</v>
      </c>
      <c r="V34" s="34">
        <f t="shared" si="10"/>
        <v>4</v>
      </c>
      <c r="W34" t="s">
        <v>136</v>
      </c>
    </row>
    <row r="35" spans="1:23" ht="22.5" x14ac:dyDescent="0.2">
      <c r="A35" s="25" t="s">
        <v>57</v>
      </c>
      <c r="B35" s="26" t="s">
        <v>58</v>
      </c>
      <c r="C35" s="25" t="s">
        <v>95</v>
      </c>
      <c r="D35" s="25" t="s">
        <v>60</v>
      </c>
      <c r="E35" s="27" t="s">
        <v>59</v>
      </c>
      <c r="F35" s="53"/>
      <c r="G35" s="53"/>
      <c r="H35" s="53"/>
      <c r="I35" s="53"/>
      <c r="J35" s="53"/>
      <c r="K35" s="3" t="s">
        <v>119</v>
      </c>
      <c r="L35" s="3" t="s">
        <v>120</v>
      </c>
      <c r="M35" s="28" t="s">
        <v>177</v>
      </c>
      <c r="N35" s="28" t="s">
        <v>178</v>
      </c>
      <c r="O35"/>
      <c r="P35" t="s">
        <v>88</v>
      </c>
      <c r="Q35" s="38" t="s">
        <v>176</v>
      </c>
      <c r="R35" s="34">
        <v>2</v>
      </c>
      <c r="T35" s="34">
        <v>1</v>
      </c>
      <c r="U35" s="34">
        <f t="shared" si="11"/>
        <v>1</v>
      </c>
      <c r="V35" s="34">
        <f t="shared" si="10"/>
        <v>2</v>
      </c>
      <c r="W35" t="s">
        <v>136</v>
      </c>
    </row>
    <row r="36" spans="1:23" ht="67.5" x14ac:dyDescent="0.2">
      <c r="A36" s="25" t="s">
        <v>57</v>
      </c>
      <c r="B36" s="26" t="s">
        <v>58</v>
      </c>
      <c r="C36" s="25" t="s">
        <v>95</v>
      </c>
      <c r="D36" s="25" t="s">
        <v>60</v>
      </c>
      <c r="E36" s="27" t="s">
        <v>59</v>
      </c>
      <c r="F36" s="53"/>
      <c r="G36" s="53"/>
      <c r="H36" s="53"/>
      <c r="I36" s="53"/>
      <c r="J36" s="53"/>
      <c r="K36" s="3" t="s">
        <v>119</v>
      </c>
      <c r="L36" s="3" t="s">
        <v>120</v>
      </c>
      <c r="M36" s="28" t="s">
        <v>179</v>
      </c>
      <c r="N36" s="28" t="s">
        <v>180</v>
      </c>
      <c r="O36"/>
      <c r="P36" t="s">
        <v>88</v>
      </c>
      <c r="Q36" s="38" t="s">
        <v>176</v>
      </c>
      <c r="R36" s="34">
        <v>12</v>
      </c>
      <c r="T36" s="34">
        <v>6</v>
      </c>
      <c r="U36" s="34">
        <f t="shared" si="11"/>
        <v>6</v>
      </c>
      <c r="V36" s="34">
        <f t="shared" si="10"/>
        <v>12</v>
      </c>
      <c r="W36" t="s">
        <v>136</v>
      </c>
    </row>
    <row r="37" spans="1:23" ht="45" x14ac:dyDescent="0.2">
      <c r="A37" s="25" t="s">
        <v>57</v>
      </c>
      <c r="B37" s="26" t="s">
        <v>58</v>
      </c>
      <c r="C37" s="25" t="s">
        <v>95</v>
      </c>
      <c r="D37" s="25" t="s">
        <v>60</v>
      </c>
      <c r="E37" s="27" t="s">
        <v>59</v>
      </c>
      <c r="F37" s="53"/>
      <c r="G37" s="53"/>
      <c r="H37" s="53"/>
      <c r="I37" s="53"/>
      <c r="J37" s="53"/>
      <c r="K37" s="3" t="s">
        <v>119</v>
      </c>
      <c r="L37" s="3" t="s">
        <v>120</v>
      </c>
      <c r="M37" s="28" t="s">
        <v>181</v>
      </c>
      <c r="N37" s="28" t="s">
        <v>182</v>
      </c>
      <c r="O37"/>
      <c r="P37" t="s">
        <v>71</v>
      </c>
      <c r="Q37" s="38" t="s">
        <v>176</v>
      </c>
      <c r="R37" s="34">
        <v>100</v>
      </c>
      <c r="T37" s="29">
        <v>0.63</v>
      </c>
      <c r="U37" s="35">
        <f t="shared" ref="U37:U38" si="12">R37*T37</f>
        <v>63</v>
      </c>
      <c r="V37" s="35">
        <f t="shared" si="10"/>
        <v>100</v>
      </c>
      <c r="W37" t="s">
        <v>74</v>
      </c>
    </row>
    <row r="38" spans="1:23" ht="22.5" x14ac:dyDescent="0.2">
      <c r="A38" s="25" t="s">
        <v>57</v>
      </c>
      <c r="B38" s="26" t="s">
        <v>58</v>
      </c>
      <c r="C38" s="25" t="s">
        <v>95</v>
      </c>
      <c r="D38" s="25" t="s">
        <v>60</v>
      </c>
      <c r="E38" s="27" t="s">
        <v>59</v>
      </c>
      <c r="F38" s="53"/>
      <c r="G38" s="53"/>
      <c r="H38" s="53"/>
      <c r="I38" s="53"/>
      <c r="J38" s="53"/>
      <c r="K38" s="3" t="s">
        <v>119</v>
      </c>
      <c r="L38" s="3" t="s">
        <v>120</v>
      </c>
      <c r="M38" s="28" t="s">
        <v>183</v>
      </c>
      <c r="N38" s="28" t="s">
        <v>184</v>
      </c>
      <c r="O38"/>
      <c r="P38" t="s">
        <v>71</v>
      </c>
      <c r="Q38" s="38" t="s">
        <v>176</v>
      </c>
      <c r="R38" s="34">
        <v>100</v>
      </c>
      <c r="T38" s="29">
        <v>0.5</v>
      </c>
      <c r="U38" s="35">
        <f t="shared" si="12"/>
        <v>50</v>
      </c>
      <c r="V38" s="35">
        <f t="shared" si="10"/>
        <v>100</v>
      </c>
      <c r="W38" t="s">
        <v>74</v>
      </c>
    </row>
    <row r="39" spans="1:23" ht="33.75" x14ac:dyDescent="0.2">
      <c r="A39" s="25" t="s">
        <v>57</v>
      </c>
      <c r="B39" s="26" t="s">
        <v>58</v>
      </c>
      <c r="C39" s="25" t="s">
        <v>95</v>
      </c>
      <c r="D39" s="25" t="s">
        <v>60</v>
      </c>
      <c r="E39" s="27" t="s">
        <v>59</v>
      </c>
      <c r="F39" s="53"/>
      <c r="G39" s="53"/>
      <c r="H39" s="53"/>
      <c r="I39" s="53"/>
      <c r="J39" s="53"/>
      <c r="K39" s="3" t="s">
        <v>119</v>
      </c>
      <c r="L39" s="3" t="s">
        <v>120</v>
      </c>
      <c r="M39" s="28" t="s">
        <v>185</v>
      </c>
      <c r="N39" s="28" t="s">
        <v>186</v>
      </c>
      <c r="O39"/>
      <c r="P39" t="s">
        <v>88</v>
      </c>
      <c r="Q39" s="38" t="s">
        <v>187</v>
      </c>
      <c r="R39" s="34">
        <v>2</v>
      </c>
      <c r="T39" s="34">
        <v>1</v>
      </c>
      <c r="U39" s="34">
        <f t="shared" ref="U39:U42" si="13">T39</f>
        <v>1</v>
      </c>
      <c r="V39" s="34">
        <f t="shared" si="10"/>
        <v>2</v>
      </c>
      <c r="W39" t="s">
        <v>136</v>
      </c>
    </row>
    <row r="40" spans="1:23" ht="22.5" x14ac:dyDescent="0.2">
      <c r="A40" s="25" t="s">
        <v>57</v>
      </c>
      <c r="B40" s="26" t="s">
        <v>58</v>
      </c>
      <c r="C40" s="25" t="s">
        <v>95</v>
      </c>
      <c r="D40" s="25" t="s">
        <v>60</v>
      </c>
      <c r="E40" s="27" t="s">
        <v>59</v>
      </c>
      <c r="F40" s="53"/>
      <c r="G40" s="53"/>
      <c r="H40" s="53"/>
      <c r="I40" s="53"/>
      <c r="J40" s="53"/>
      <c r="K40" s="3" t="s">
        <v>119</v>
      </c>
      <c r="L40" s="3" t="s">
        <v>120</v>
      </c>
      <c r="M40" s="28" t="s">
        <v>188</v>
      </c>
      <c r="N40" s="28" t="s">
        <v>189</v>
      </c>
      <c r="O40"/>
      <c r="P40" t="s">
        <v>88</v>
      </c>
      <c r="Q40" s="38" t="s">
        <v>190</v>
      </c>
      <c r="R40" s="34">
        <v>3</v>
      </c>
      <c r="T40" s="34">
        <v>1</v>
      </c>
      <c r="U40" s="34">
        <f t="shared" si="13"/>
        <v>1</v>
      </c>
      <c r="V40" s="34">
        <f t="shared" si="10"/>
        <v>3</v>
      </c>
      <c r="W40" t="s">
        <v>136</v>
      </c>
    </row>
    <row r="41" spans="1:23" ht="22.5" x14ac:dyDescent="0.2">
      <c r="A41" s="25" t="s">
        <v>57</v>
      </c>
      <c r="B41" s="26" t="s">
        <v>58</v>
      </c>
      <c r="C41" s="25" t="s">
        <v>95</v>
      </c>
      <c r="D41" s="25" t="s">
        <v>60</v>
      </c>
      <c r="E41" s="27" t="s">
        <v>59</v>
      </c>
      <c r="F41" s="53"/>
      <c r="G41" s="53"/>
      <c r="H41" s="53"/>
      <c r="I41" s="53"/>
      <c r="J41" s="53"/>
      <c r="K41" s="3" t="s">
        <v>119</v>
      </c>
      <c r="L41" s="3" t="s">
        <v>120</v>
      </c>
      <c r="M41" s="28" t="s">
        <v>191</v>
      </c>
      <c r="N41" s="28" t="s">
        <v>192</v>
      </c>
      <c r="O41"/>
      <c r="P41" t="s">
        <v>88</v>
      </c>
      <c r="Q41" s="38" t="s">
        <v>193</v>
      </c>
      <c r="R41" s="34">
        <v>3</v>
      </c>
      <c r="T41" s="34">
        <v>1</v>
      </c>
      <c r="U41" s="34">
        <f t="shared" si="13"/>
        <v>1</v>
      </c>
      <c r="V41" s="34">
        <f t="shared" si="10"/>
        <v>3</v>
      </c>
      <c r="W41" t="s">
        <v>136</v>
      </c>
    </row>
    <row r="42" spans="1:23" ht="22.5" x14ac:dyDescent="0.2">
      <c r="A42" s="25" t="s">
        <v>57</v>
      </c>
      <c r="B42" s="26" t="s">
        <v>58</v>
      </c>
      <c r="C42" s="25" t="s">
        <v>95</v>
      </c>
      <c r="D42" s="25" t="s">
        <v>60</v>
      </c>
      <c r="E42" s="27" t="s">
        <v>59</v>
      </c>
      <c r="F42" s="53"/>
      <c r="G42" s="53"/>
      <c r="H42" s="53"/>
      <c r="I42" s="53"/>
      <c r="J42" s="53"/>
      <c r="K42" s="3" t="s">
        <v>119</v>
      </c>
      <c r="L42" s="3" t="s">
        <v>120</v>
      </c>
      <c r="M42" s="28" t="s">
        <v>194</v>
      </c>
      <c r="N42" s="28" t="s">
        <v>195</v>
      </c>
      <c r="O42"/>
      <c r="P42" t="s">
        <v>88</v>
      </c>
      <c r="Q42" s="38" t="s">
        <v>196</v>
      </c>
      <c r="R42" s="34">
        <v>1</v>
      </c>
      <c r="T42" s="34">
        <v>1</v>
      </c>
      <c r="U42" s="34">
        <f t="shared" si="13"/>
        <v>1</v>
      </c>
      <c r="V42" s="34">
        <f t="shared" si="10"/>
        <v>1</v>
      </c>
      <c r="W42" t="s">
        <v>136</v>
      </c>
    </row>
    <row r="43" spans="1:23" ht="22.5" x14ac:dyDescent="0.2">
      <c r="A43" s="25" t="s">
        <v>57</v>
      </c>
      <c r="B43" s="26" t="s">
        <v>58</v>
      </c>
      <c r="C43" s="25" t="s">
        <v>95</v>
      </c>
      <c r="D43" s="25" t="s">
        <v>60</v>
      </c>
      <c r="E43" s="27" t="s">
        <v>59</v>
      </c>
      <c r="F43" s="54">
        <v>245074231</v>
      </c>
      <c r="G43" s="54">
        <v>250864864.16000003</v>
      </c>
      <c r="H43" s="54">
        <v>99042415.689999998</v>
      </c>
      <c r="I43" s="54">
        <v>99042415.689999998</v>
      </c>
      <c r="J43" s="54">
        <v>96286020.109999999</v>
      </c>
      <c r="K43"/>
      <c r="L43"/>
      <c r="M43" s="37" t="s">
        <v>197</v>
      </c>
      <c r="N43" s="28"/>
      <c r="O43"/>
      <c r="P43" s="38"/>
      <c r="Q43" s="38"/>
    </row>
    <row r="44" spans="1:23" ht="22.5" x14ac:dyDescent="0.2">
      <c r="A44" s="25" t="s">
        <v>57</v>
      </c>
      <c r="B44" s="26" t="s">
        <v>58</v>
      </c>
      <c r="C44" s="25" t="s">
        <v>95</v>
      </c>
      <c r="D44" s="25" t="s">
        <v>60</v>
      </c>
      <c r="E44" s="27" t="s">
        <v>59</v>
      </c>
      <c r="F44" s="53"/>
      <c r="G44" s="53"/>
      <c r="H44" s="53"/>
      <c r="I44" s="53"/>
      <c r="J44" s="53"/>
      <c r="K44" s="3" t="s">
        <v>119</v>
      </c>
      <c r="L44" s="3" t="s">
        <v>120</v>
      </c>
      <c r="M44" s="28" t="s">
        <v>198</v>
      </c>
      <c r="N44" s="28" t="s">
        <v>199</v>
      </c>
      <c r="O44"/>
      <c r="P44" t="s">
        <v>71</v>
      </c>
      <c r="Q44" s="28" t="s">
        <v>200</v>
      </c>
      <c r="R44" s="34">
        <v>100</v>
      </c>
      <c r="T44" s="29">
        <v>0.65</v>
      </c>
      <c r="U44" s="35">
        <f>R44*T44</f>
        <v>65</v>
      </c>
      <c r="V44" s="35">
        <f>R44</f>
        <v>100</v>
      </c>
      <c r="W44" t="s">
        <v>74</v>
      </c>
    </row>
    <row r="45" spans="1:23" ht="22.5" x14ac:dyDescent="0.2">
      <c r="A45" s="25" t="s">
        <v>57</v>
      </c>
      <c r="B45" s="26" t="s">
        <v>58</v>
      </c>
      <c r="C45" s="25" t="s">
        <v>95</v>
      </c>
      <c r="D45" s="25" t="s">
        <v>60</v>
      </c>
      <c r="E45" s="27" t="s">
        <v>59</v>
      </c>
      <c r="F45" s="53"/>
      <c r="G45" s="53"/>
      <c r="H45" s="53"/>
      <c r="I45" s="53"/>
      <c r="J45" s="53"/>
      <c r="K45" s="3" t="s">
        <v>119</v>
      </c>
      <c r="L45" s="3" t="s">
        <v>120</v>
      </c>
      <c r="M45" s="28" t="s">
        <v>201</v>
      </c>
      <c r="N45" s="28" t="s">
        <v>202</v>
      </c>
      <c r="O45"/>
      <c r="P45" t="s">
        <v>88</v>
      </c>
      <c r="Q45" s="28" t="s">
        <v>203</v>
      </c>
      <c r="R45" s="34">
        <v>6</v>
      </c>
      <c r="T45" s="34">
        <v>1</v>
      </c>
      <c r="U45" s="34">
        <f t="shared" ref="U45:U46" si="14">T45</f>
        <v>1</v>
      </c>
      <c r="V45" s="34">
        <f t="shared" ref="V45:V52" si="15">R45</f>
        <v>6</v>
      </c>
      <c r="W45" t="s">
        <v>136</v>
      </c>
    </row>
    <row r="46" spans="1:23" ht="22.5" x14ac:dyDescent="0.2">
      <c r="A46" s="25" t="s">
        <v>57</v>
      </c>
      <c r="B46" s="26" t="s">
        <v>58</v>
      </c>
      <c r="C46" s="25" t="s">
        <v>95</v>
      </c>
      <c r="D46" s="25" t="s">
        <v>60</v>
      </c>
      <c r="E46" s="27" t="s">
        <v>59</v>
      </c>
      <c r="F46" s="53"/>
      <c r="G46" s="53"/>
      <c r="H46" s="53"/>
      <c r="I46" s="53"/>
      <c r="J46" s="53"/>
      <c r="K46" s="3" t="s">
        <v>61</v>
      </c>
      <c r="L46" s="3" t="s">
        <v>83</v>
      </c>
      <c r="M46" s="28" t="s">
        <v>204</v>
      </c>
      <c r="N46" s="28" t="s">
        <v>205</v>
      </c>
      <c r="O46" s="3" t="s">
        <v>83</v>
      </c>
      <c r="P46" t="s">
        <v>88</v>
      </c>
      <c r="Q46" s="38" t="s">
        <v>205</v>
      </c>
      <c r="R46" s="34">
        <v>1000</v>
      </c>
      <c r="T46" s="34">
        <v>288</v>
      </c>
      <c r="U46" s="34">
        <f t="shared" si="14"/>
        <v>288</v>
      </c>
      <c r="V46" s="34">
        <f t="shared" si="15"/>
        <v>1000</v>
      </c>
      <c r="W46" t="s">
        <v>136</v>
      </c>
    </row>
    <row r="47" spans="1:23" ht="33.75" x14ac:dyDescent="0.2">
      <c r="A47" s="25" t="s">
        <v>57</v>
      </c>
      <c r="B47" s="26" t="s">
        <v>58</v>
      </c>
      <c r="C47" s="25" t="s">
        <v>95</v>
      </c>
      <c r="D47" s="25" t="s">
        <v>60</v>
      </c>
      <c r="E47" s="27" t="s">
        <v>59</v>
      </c>
      <c r="F47" s="53"/>
      <c r="G47" s="53"/>
      <c r="H47" s="53"/>
      <c r="I47" s="53"/>
      <c r="J47" s="53"/>
      <c r="K47" s="3" t="s">
        <v>61</v>
      </c>
      <c r="L47" s="3" t="s">
        <v>83</v>
      </c>
      <c r="M47" s="28" t="s">
        <v>206</v>
      </c>
      <c r="N47" s="28" t="s">
        <v>207</v>
      </c>
      <c r="O47" s="3" t="s">
        <v>83</v>
      </c>
      <c r="P47" t="s">
        <v>71</v>
      </c>
      <c r="Q47" s="28" t="s">
        <v>203</v>
      </c>
      <c r="R47" s="34">
        <v>37</v>
      </c>
      <c r="T47" s="29">
        <v>0.65</v>
      </c>
      <c r="U47" s="35">
        <f t="shared" ref="U47:U48" si="16">R47*T47</f>
        <v>24.05</v>
      </c>
      <c r="V47" s="35">
        <f t="shared" si="15"/>
        <v>37</v>
      </c>
      <c r="W47" t="s">
        <v>74</v>
      </c>
    </row>
    <row r="48" spans="1:23" ht="22.5" x14ac:dyDescent="0.2">
      <c r="A48" s="25" t="s">
        <v>57</v>
      </c>
      <c r="B48" s="26" t="s">
        <v>58</v>
      </c>
      <c r="C48" s="25" t="s">
        <v>95</v>
      </c>
      <c r="D48" s="25" t="s">
        <v>60</v>
      </c>
      <c r="E48" s="27" t="s">
        <v>59</v>
      </c>
      <c r="F48" s="53"/>
      <c r="G48" s="53"/>
      <c r="H48" s="53"/>
      <c r="I48" s="53"/>
      <c r="J48" s="53"/>
      <c r="K48" s="3" t="s">
        <v>61</v>
      </c>
      <c r="L48" s="3" t="s">
        <v>83</v>
      </c>
      <c r="M48" s="28" t="s">
        <v>208</v>
      </c>
      <c r="N48" s="28" t="s">
        <v>209</v>
      </c>
      <c r="O48" s="3" t="s">
        <v>83</v>
      </c>
      <c r="P48" t="s">
        <v>71</v>
      </c>
      <c r="Q48" s="28" t="s">
        <v>200</v>
      </c>
      <c r="R48" s="34">
        <v>6000</v>
      </c>
      <c r="T48" s="29">
        <v>0.5</v>
      </c>
      <c r="U48" s="35">
        <f t="shared" si="16"/>
        <v>3000</v>
      </c>
      <c r="V48" s="35">
        <f t="shared" si="15"/>
        <v>6000</v>
      </c>
      <c r="W48" t="s">
        <v>74</v>
      </c>
    </row>
    <row r="49" spans="1:23" ht="33.75" x14ac:dyDescent="0.2">
      <c r="A49" s="25" t="s">
        <v>57</v>
      </c>
      <c r="B49" s="26" t="s">
        <v>58</v>
      </c>
      <c r="C49" s="25" t="s">
        <v>95</v>
      </c>
      <c r="D49" s="25" t="s">
        <v>60</v>
      </c>
      <c r="E49" s="27" t="s">
        <v>59</v>
      </c>
      <c r="F49" s="53"/>
      <c r="G49" s="53"/>
      <c r="H49" s="53"/>
      <c r="I49" s="53"/>
      <c r="J49" s="53"/>
      <c r="K49" s="3" t="s">
        <v>61</v>
      </c>
      <c r="L49" s="3" t="s">
        <v>83</v>
      </c>
      <c r="M49" s="28" t="s">
        <v>210</v>
      </c>
      <c r="N49" s="28" t="s">
        <v>211</v>
      </c>
      <c r="O49" s="3" t="s">
        <v>83</v>
      </c>
      <c r="P49" t="s">
        <v>88</v>
      </c>
      <c r="Q49" s="38" t="s">
        <v>203</v>
      </c>
      <c r="R49" s="34">
        <v>42</v>
      </c>
      <c r="T49" s="34">
        <v>18</v>
      </c>
      <c r="U49" s="34">
        <f t="shared" ref="U49:U52" si="17">T49</f>
        <v>18</v>
      </c>
      <c r="V49" s="34">
        <f t="shared" si="15"/>
        <v>42</v>
      </c>
      <c r="W49" t="s">
        <v>136</v>
      </c>
    </row>
    <row r="50" spans="1:23" ht="22.5" x14ac:dyDescent="0.2">
      <c r="A50" s="25" t="s">
        <v>57</v>
      </c>
      <c r="B50" s="26" t="s">
        <v>58</v>
      </c>
      <c r="C50" s="25" t="s">
        <v>95</v>
      </c>
      <c r="D50" s="25" t="s">
        <v>60</v>
      </c>
      <c r="E50" s="27" t="s">
        <v>59</v>
      </c>
      <c r="F50" s="55"/>
      <c r="G50" s="55"/>
      <c r="H50" s="55"/>
      <c r="I50" s="55"/>
      <c r="J50" s="55"/>
      <c r="K50" s="3" t="s">
        <v>61</v>
      </c>
      <c r="L50" s="3" t="s">
        <v>83</v>
      </c>
      <c r="M50" s="28" t="s">
        <v>212</v>
      </c>
      <c r="N50" s="28" t="s">
        <v>213</v>
      </c>
      <c r="O50" s="3" t="s">
        <v>83</v>
      </c>
      <c r="P50" t="s">
        <v>88</v>
      </c>
      <c r="Q50" s="38" t="s">
        <v>203</v>
      </c>
      <c r="R50" s="34">
        <v>12</v>
      </c>
      <c r="T50" s="34">
        <v>6</v>
      </c>
      <c r="U50" s="34">
        <f t="shared" si="17"/>
        <v>6</v>
      </c>
      <c r="V50" s="34">
        <f t="shared" si="15"/>
        <v>12</v>
      </c>
      <c r="W50" t="s">
        <v>136</v>
      </c>
    </row>
    <row r="51" spans="1:23" ht="45" x14ac:dyDescent="0.2">
      <c r="A51" s="25" t="s">
        <v>57</v>
      </c>
      <c r="B51" s="26" t="s">
        <v>58</v>
      </c>
      <c r="C51" s="25" t="s">
        <v>95</v>
      </c>
      <c r="D51" s="25" t="s">
        <v>60</v>
      </c>
      <c r="E51" s="27" t="s">
        <v>59</v>
      </c>
      <c r="F51" s="55"/>
      <c r="G51" s="55"/>
      <c r="H51" s="55"/>
      <c r="I51" s="55"/>
      <c r="J51" s="55"/>
      <c r="K51" s="3" t="s">
        <v>61</v>
      </c>
      <c r="L51" s="3" t="s">
        <v>83</v>
      </c>
      <c r="M51" s="28" t="s">
        <v>214</v>
      </c>
      <c r="N51" s="28" t="s">
        <v>215</v>
      </c>
      <c r="O51" s="3" t="s">
        <v>83</v>
      </c>
      <c r="P51" t="s">
        <v>88</v>
      </c>
      <c r="Q51" s="38" t="s">
        <v>203</v>
      </c>
      <c r="R51" s="34">
        <v>6</v>
      </c>
      <c r="T51" s="34">
        <v>1</v>
      </c>
      <c r="U51" s="34">
        <f t="shared" si="17"/>
        <v>1</v>
      </c>
      <c r="V51" s="34">
        <f t="shared" si="15"/>
        <v>6</v>
      </c>
      <c r="W51" t="s">
        <v>136</v>
      </c>
    </row>
    <row r="52" spans="1:23" ht="33.75" x14ac:dyDescent="0.2">
      <c r="A52" s="25" t="s">
        <v>57</v>
      </c>
      <c r="B52" s="26" t="s">
        <v>58</v>
      </c>
      <c r="C52" s="25" t="s">
        <v>95</v>
      </c>
      <c r="D52" s="25" t="s">
        <v>60</v>
      </c>
      <c r="E52" s="27" t="s">
        <v>59</v>
      </c>
      <c r="F52" s="55"/>
      <c r="G52" s="55"/>
      <c r="H52" s="55"/>
      <c r="I52" s="55"/>
      <c r="J52" s="55"/>
      <c r="K52" s="3" t="s">
        <v>61</v>
      </c>
      <c r="L52" s="3" t="s">
        <v>83</v>
      </c>
      <c r="M52" s="28" t="s">
        <v>216</v>
      </c>
      <c r="N52" s="28" t="s">
        <v>217</v>
      </c>
      <c r="O52" s="3" t="s">
        <v>83</v>
      </c>
      <c r="P52" t="s">
        <v>88</v>
      </c>
      <c r="Q52" s="38" t="s">
        <v>203</v>
      </c>
      <c r="R52" s="34">
        <v>25</v>
      </c>
      <c r="T52" s="34">
        <v>13</v>
      </c>
      <c r="U52" s="34">
        <f t="shared" si="17"/>
        <v>13</v>
      </c>
      <c r="V52" s="34">
        <f t="shared" si="15"/>
        <v>25</v>
      </c>
      <c r="W52" t="s">
        <v>136</v>
      </c>
    </row>
    <row r="53" spans="1:23" ht="22.5" x14ac:dyDescent="0.2">
      <c r="A53" s="25" t="s">
        <v>57</v>
      </c>
      <c r="B53" s="26" t="s">
        <v>58</v>
      </c>
      <c r="C53" s="25" t="s">
        <v>95</v>
      </c>
      <c r="D53" s="25" t="s">
        <v>60</v>
      </c>
      <c r="E53" s="27" t="s">
        <v>59</v>
      </c>
      <c r="F53" s="54">
        <v>158210846</v>
      </c>
      <c r="G53" s="54">
        <v>163443466.97999999</v>
      </c>
      <c r="H53" s="54">
        <v>67787224.959999993</v>
      </c>
      <c r="I53" s="54">
        <v>67787224.959999993</v>
      </c>
      <c r="J53" s="54">
        <v>67757304.959999993</v>
      </c>
      <c r="K53"/>
      <c r="L53"/>
      <c r="M53" s="37" t="s">
        <v>117</v>
      </c>
      <c r="N53" s="28"/>
      <c r="O53"/>
      <c r="P53" s="38"/>
      <c r="Q53" s="38"/>
    </row>
    <row r="54" spans="1:23" ht="22.5" x14ac:dyDescent="0.2">
      <c r="A54" s="25" t="s">
        <v>57</v>
      </c>
      <c r="B54" s="26" t="s">
        <v>58</v>
      </c>
      <c r="C54" s="25" t="s">
        <v>95</v>
      </c>
      <c r="D54" s="25" t="s">
        <v>60</v>
      </c>
      <c r="E54" s="27" t="s">
        <v>59</v>
      </c>
      <c r="F54" s="53"/>
      <c r="G54" s="53"/>
      <c r="H54" s="53"/>
      <c r="I54" s="53"/>
      <c r="J54" s="53"/>
      <c r="K54" s="3" t="s">
        <v>61</v>
      </c>
      <c r="L54" s="3" t="s">
        <v>83</v>
      </c>
      <c r="M54" s="28" t="s">
        <v>89</v>
      </c>
      <c r="N54" s="28" t="s">
        <v>90</v>
      </c>
      <c r="O54" s="3" t="s">
        <v>83</v>
      </c>
      <c r="P54" t="s">
        <v>71</v>
      </c>
      <c r="Q54" s="28" t="s">
        <v>86</v>
      </c>
      <c r="R54" s="34">
        <v>100</v>
      </c>
      <c r="T54" s="29">
        <v>0.5</v>
      </c>
      <c r="U54" s="35">
        <f t="shared" ref="U54:U57" si="18">R54*T54</f>
        <v>50</v>
      </c>
      <c r="V54" s="35">
        <f t="shared" ref="V54:V57" si="19">R54</f>
        <v>100</v>
      </c>
      <c r="W54" t="s">
        <v>74</v>
      </c>
    </row>
    <row r="55" spans="1:23" ht="33.75" x14ac:dyDescent="0.2">
      <c r="A55" s="25" t="s">
        <v>57</v>
      </c>
      <c r="B55" s="26" t="s">
        <v>58</v>
      </c>
      <c r="C55" s="25" t="s">
        <v>95</v>
      </c>
      <c r="D55" s="25" t="s">
        <v>60</v>
      </c>
      <c r="E55" s="27" t="s">
        <v>59</v>
      </c>
      <c r="F55" s="53"/>
      <c r="G55" s="53"/>
      <c r="H55" s="53"/>
      <c r="I55" s="53"/>
      <c r="J55" s="53"/>
      <c r="K55" s="3" t="s">
        <v>61</v>
      </c>
      <c r="L55" s="3" t="s">
        <v>83</v>
      </c>
      <c r="M55" s="28" t="s">
        <v>89</v>
      </c>
      <c r="N55" s="28" t="s">
        <v>91</v>
      </c>
      <c r="O55" s="3" t="s">
        <v>83</v>
      </c>
      <c r="P55" t="s">
        <v>71</v>
      </c>
      <c r="Q55" s="28" t="s">
        <v>87</v>
      </c>
      <c r="R55" s="34">
        <v>100</v>
      </c>
      <c r="T55" s="29">
        <v>0.5</v>
      </c>
      <c r="U55" s="35">
        <f t="shared" si="18"/>
        <v>50</v>
      </c>
      <c r="V55" s="35">
        <f t="shared" si="19"/>
        <v>100</v>
      </c>
      <c r="W55" t="s">
        <v>74</v>
      </c>
    </row>
    <row r="56" spans="1:23" ht="45" x14ac:dyDescent="0.2">
      <c r="A56" s="25" t="s">
        <v>57</v>
      </c>
      <c r="B56" s="26" t="s">
        <v>58</v>
      </c>
      <c r="C56" s="25" t="s">
        <v>95</v>
      </c>
      <c r="D56" s="25" t="s">
        <v>60</v>
      </c>
      <c r="E56" s="27" t="s">
        <v>59</v>
      </c>
      <c r="F56" s="53"/>
      <c r="G56" s="53"/>
      <c r="H56" s="53"/>
      <c r="I56" s="53"/>
      <c r="J56" s="53"/>
      <c r="K56" s="3" t="s">
        <v>61</v>
      </c>
      <c r="L56" s="3" t="s">
        <v>83</v>
      </c>
      <c r="M56" s="28" t="s">
        <v>92</v>
      </c>
      <c r="N56" s="28" t="s">
        <v>93</v>
      </c>
      <c r="O56" s="3" t="s">
        <v>83</v>
      </c>
      <c r="P56" t="s">
        <v>71</v>
      </c>
      <c r="Q56" s="28" t="s">
        <v>86</v>
      </c>
      <c r="R56" s="34">
        <v>100</v>
      </c>
      <c r="T56" s="29">
        <v>0.5</v>
      </c>
      <c r="U56" s="35">
        <f t="shared" si="18"/>
        <v>50</v>
      </c>
      <c r="V56" s="35">
        <f t="shared" si="19"/>
        <v>100</v>
      </c>
      <c r="W56" t="s">
        <v>74</v>
      </c>
    </row>
    <row r="57" spans="1:23" ht="45" x14ac:dyDescent="0.2">
      <c r="A57" s="25" t="s">
        <v>57</v>
      </c>
      <c r="B57" s="26" t="s">
        <v>58</v>
      </c>
      <c r="C57" s="25" t="s">
        <v>95</v>
      </c>
      <c r="D57" s="25" t="s">
        <v>60</v>
      </c>
      <c r="E57" s="27" t="s">
        <v>59</v>
      </c>
      <c r="F57" s="53"/>
      <c r="G57" s="53"/>
      <c r="H57" s="53"/>
      <c r="I57" s="53"/>
      <c r="J57" s="53"/>
      <c r="K57" s="3" t="s">
        <v>61</v>
      </c>
      <c r="L57" s="3" t="s">
        <v>83</v>
      </c>
      <c r="M57" s="28" t="s">
        <v>92</v>
      </c>
      <c r="N57" s="28" t="s">
        <v>94</v>
      </c>
      <c r="O57" s="3" t="s">
        <v>83</v>
      </c>
      <c r="P57" t="s">
        <v>71</v>
      </c>
      <c r="Q57" s="28" t="s">
        <v>87</v>
      </c>
      <c r="R57" s="34">
        <v>100</v>
      </c>
      <c r="T57" s="29">
        <v>0.5</v>
      </c>
      <c r="U57" s="35">
        <f t="shared" si="18"/>
        <v>50</v>
      </c>
      <c r="V57" s="35">
        <f t="shared" si="19"/>
        <v>100</v>
      </c>
      <c r="W57" t="s">
        <v>74</v>
      </c>
    </row>
    <row r="58" spans="1:23" ht="22.5" x14ac:dyDescent="0.2">
      <c r="A58" s="25" t="s">
        <v>57</v>
      </c>
      <c r="B58" s="26" t="s">
        <v>58</v>
      </c>
      <c r="C58" s="25" t="s">
        <v>95</v>
      </c>
      <c r="D58" s="25" t="s">
        <v>60</v>
      </c>
      <c r="E58" s="27" t="s">
        <v>59</v>
      </c>
      <c r="F58" s="54">
        <v>31043990</v>
      </c>
      <c r="G58" s="54">
        <v>31769898.02</v>
      </c>
      <c r="H58" s="54">
        <v>8541149.9700000007</v>
      </c>
      <c r="I58" s="54">
        <v>8541149.9700000007</v>
      </c>
      <c r="J58" s="54">
        <v>8516683.3200000003</v>
      </c>
      <c r="K58"/>
      <c r="L58"/>
      <c r="M58" s="37" t="s">
        <v>118</v>
      </c>
      <c r="N58" s="28"/>
      <c r="O58"/>
      <c r="P58" s="38"/>
      <c r="Q58" s="38"/>
    </row>
    <row r="59" spans="1:23" ht="22.5" x14ac:dyDescent="0.2">
      <c r="A59" s="25" t="s">
        <v>57</v>
      </c>
      <c r="B59" s="26" t="s">
        <v>58</v>
      </c>
      <c r="C59" s="25" t="s">
        <v>95</v>
      </c>
      <c r="D59" s="25" t="s">
        <v>60</v>
      </c>
      <c r="E59" s="27" t="s">
        <v>59</v>
      </c>
      <c r="F59" s="53"/>
      <c r="G59" s="53"/>
      <c r="H59" s="53"/>
      <c r="I59" s="53"/>
      <c r="J59" s="53"/>
      <c r="K59" s="3" t="s">
        <v>119</v>
      </c>
      <c r="L59" s="3" t="s">
        <v>120</v>
      </c>
      <c r="M59" s="28" t="s">
        <v>218</v>
      </c>
      <c r="N59" s="28" t="s">
        <v>219</v>
      </c>
      <c r="O59"/>
      <c r="P59" t="s">
        <v>71</v>
      </c>
      <c r="Q59" s="28" t="s">
        <v>220</v>
      </c>
      <c r="R59" s="34">
        <v>100</v>
      </c>
      <c r="T59" s="29">
        <v>0.48</v>
      </c>
      <c r="U59" s="35">
        <f t="shared" ref="U59:U65" si="20">R59*T59</f>
        <v>48</v>
      </c>
      <c r="V59" s="35">
        <f t="shared" ref="V59:V78" si="21">R59</f>
        <v>100</v>
      </c>
      <c r="W59" t="s">
        <v>74</v>
      </c>
    </row>
    <row r="60" spans="1:23" ht="22.5" x14ac:dyDescent="0.2">
      <c r="A60" s="25" t="s">
        <v>57</v>
      </c>
      <c r="B60" s="26" t="s">
        <v>58</v>
      </c>
      <c r="C60" s="25" t="s">
        <v>95</v>
      </c>
      <c r="D60" s="25" t="s">
        <v>60</v>
      </c>
      <c r="E60" s="27" t="s">
        <v>59</v>
      </c>
      <c r="F60" s="53"/>
      <c r="G60" s="53"/>
      <c r="H60" s="53"/>
      <c r="I60" s="53"/>
      <c r="J60" s="53"/>
      <c r="K60" s="3" t="s">
        <v>119</v>
      </c>
      <c r="L60" s="3" t="s">
        <v>120</v>
      </c>
      <c r="M60" s="40" t="s">
        <v>221</v>
      </c>
      <c r="N60" s="40" t="s">
        <v>222</v>
      </c>
      <c r="P60" t="s">
        <v>71</v>
      </c>
      <c r="Q60" s="28" t="s">
        <v>220</v>
      </c>
      <c r="R60" s="34">
        <v>100</v>
      </c>
      <c r="T60" s="29">
        <v>0.5</v>
      </c>
      <c r="U60" s="35">
        <f t="shared" si="20"/>
        <v>50</v>
      </c>
      <c r="V60" s="35">
        <f t="shared" si="21"/>
        <v>100</v>
      </c>
      <c r="W60" t="s">
        <v>74</v>
      </c>
    </row>
    <row r="61" spans="1:23" ht="22.5" x14ac:dyDescent="0.2">
      <c r="A61" s="25" t="s">
        <v>57</v>
      </c>
      <c r="B61" s="26" t="s">
        <v>58</v>
      </c>
      <c r="C61" s="25" t="s">
        <v>95</v>
      </c>
      <c r="D61" s="25" t="s">
        <v>60</v>
      </c>
      <c r="E61" s="27" t="s">
        <v>59</v>
      </c>
      <c r="F61" s="53"/>
      <c r="G61" s="53"/>
      <c r="H61" s="53"/>
      <c r="I61" s="53"/>
      <c r="J61" s="53"/>
      <c r="K61" s="3" t="s">
        <v>119</v>
      </c>
      <c r="L61" s="3" t="s">
        <v>120</v>
      </c>
      <c r="M61" s="40" t="s">
        <v>223</v>
      </c>
      <c r="N61" s="40" t="s">
        <v>224</v>
      </c>
      <c r="P61" t="s">
        <v>71</v>
      </c>
      <c r="Q61" s="28" t="s">
        <v>220</v>
      </c>
      <c r="R61" s="34">
        <v>100</v>
      </c>
      <c r="T61" s="29">
        <v>0.5</v>
      </c>
      <c r="U61" s="35">
        <f t="shared" si="20"/>
        <v>50</v>
      </c>
      <c r="V61" s="35">
        <f t="shared" si="21"/>
        <v>100</v>
      </c>
      <c r="W61" t="s">
        <v>74</v>
      </c>
    </row>
    <row r="62" spans="1:23" ht="22.5" x14ac:dyDescent="0.2">
      <c r="A62" s="25" t="s">
        <v>57</v>
      </c>
      <c r="B62" s="26" t="s">
        <v>58</v>
      </c>
      <c r="C62" s="25" t="s">
        <v>95</v>
      </c>
      <c r="D62" s="25" t="s">
        <v>60</v>
      </c>
      <c r="E62" s="27" t="s">
        <v>59</v>
      </c>
      <c r="F62" s="53"/>
      <c r="G62" s="53"/>
      <c r="H62" s="53"/>
      <c r="I62" s="53"/>
      <c r="J62" s="53"/>
      <c r="K62" s="3" t="s">
        <v>119</v>
      </c>
      <c r="L62" s="3" t="s">
        <v>120</v>
      </c>
      <c r="M62" s="40" t="s">
        <v>225</v>
      </c>
      <c r="N62" s="40" t="s">
        <v>226</v>
      </c>
      <c r="P62" t="s">
        <v>71</v>
      </c>
      <c r="Q62" s="28" t="s">
        <v>227</v>
      </c>
      <c r="R62" s="34">
        <v>100</v>
      </c>
      <c r="T62" s="29">
        <v>0.6</v>
      </c>
      <c r="U62" s="35">
        <f t="shared" si="20"/>
        <v>60</v>
      </c>
      <c r="V62" s="35">
        <f t="shared" si="21"/>
        <v>100</v>
      </c>
      <c r="W62" t="s">
        <v>74</v>
      </c>
    </row>
    <row r="63" spans="1:23" ht="22.5" x14ac:dyDescent="0.2">
      <c r="A63" s="25" t="s">
        <v>57</v>
      </c>
      <c r="B63" s="26" t="s">
        <v>58</v>
      </c>
      <c r="C63" s="25" t="s">
        <v>95</v>
      </c>
      <c r="D63" s="25" t="s">
        <v>60</v>
      </c>
      <c r="E63" s="27" t="s">
        <v>59</v>
      </c>
      <c r="F63" s="53"/>
      <c r="G63" s="53"/>
      <c r="H63" s="53"/>
      <c r="I63" s="53"/>
      <c r="J63" s="53"/>
      <c r="K63" s="3" t="s">
        <v>119</v>
      </c>
      <c r="L63" s="3" t="s">
        <v>120</v>
      </c>
      <c r="M63" s="40" t="s">
        <v>228</v>
      </c>
      <c r="N63" s="40" t="s">
        <v>229</v>
      </c>
      <c r="P63" t="s">
        <v>71</v>
      </c>
      <c r="Q63" s="28" t="s">
        <v>230</v>
      </c>
      <c r="R63" s="34">
        <v>100</v>
      </c>
      <c r="T63" s="29">
        <v>0.6</v>
      </c>
      <c r="U63" s="35">
        <f t="shared" si="20"/>
        <v>60</v>
      </c>
      <c r="V63" s="35">
        <f t="shared" si="21"/>
        <v>100</v>
      </c>
      <c r="W63" t="s">
        <v>74</v>
      </c>
    </row>
    <row r="64" spans="1:23" ht="22.5" x14ac:dyDescent="0.2">
      <c r="A64" s="25" t="s">
        <v>57</v>
      </c>
      <c r="B64" s="26" t="s">
        <v>58</v>
      </c>
      <c r="C64" s="25" t="s">
        <v>95</v>
      </c>
      <c r="D64" s="25" t="s">
        <v>60</v>
      </c>
      <c r="E64" s="27" t="s">
        <v>59</v>
      </c>
      <c r="F64" s="53"/>
      <c r="G64" s="53"/>
      <c r="H64" s="53"/>
      <c r="I64" s="53"/>
      <c r="J64" s="53"/>
      <c r="K64" s="3" t="s">
        <v>119</v>
      </c>
      <c r="L64" s="3" t="s">
        <v>120</v>
      </c>
      <c r="M64" s="40" t="s">
        <v>231</v>
      </c>
      <c r="N64" s="40" t="s">
        <v>232</v>
      </c>
      <c r="P64" t="s">
        <v>71</v>
      </c>
      <c r="Q64" s="28" t="s">
        <v>233</v>
      </c>
      <c r="R64" s="34">
        <v>100</v>
      </c>
      <c r="T64" s="29">
        <v>0.6</v>
      </c>
      <c r="U64" s="35">
        <f t="shared" si="20"/>
        <v>60</v>
      </c>
      <c r="V64" s="35">
        <f t="shared" si="21"/>
        <v>100</v>
      </c>
      <c r="W64" t="s">
        <v>74</v>
      </c>
    </row>
    <row r="65" spans="1:23" ht="22.5" x14ac:dyDescent="0.2">
      <c r="A65" s="25" t="s">
        <v>57</v>
      </c>
      <c r="B65" s="26" t="s">
        <v>58</v>
      </c>
      <c r="C65" s="25" t="s">
        <v>95</v>
      </c>
      <c r="D65" s="25" t="s">
        <v>60</v>
      </c>
      <c r="E65" s="27" t="s">
        <v>59</v>
      </c>
      <c r="F65" s="53"/>
      <c r="G65" s="53"/>
      <c r="H65" s="53"/>
      <c r="I65" s="53"/>
      <c r="J65" s="53"/>
      <c r="K65" s="3" t="s">
        <v>119</v>
      </c>
      <c r="L65" s="3" t="s">
        <v>120</v>
      </c>
      <c r="M65" s="40" t="s">
        <v>234</v>
      </c>
      <c r="N65" s="40" t="s">
        <v>102</v>
      </c>
      <c r="P65" t="s">
        <v>71</v>
      </c>
      <c r="Q65" s="28" t="s">
        <v>227</v>
      </c>
      <c r="R65" s="34">
        <v>100</v>
      </c>
      <c r="T65" s="29">
        <v>0.5</v>
      </c>
      <c r="U65" s="35">
        <f t="shared" si="20"/>
        <v>50</v>
      </c>
      <c r="V65" s="35">
        <f t="shared" si="21"/>
        <v>100</v>
      </c>
      <c r="W65" t="s">
        <v>74</v>
      </c>
    </row>
    <row r="66" spans="1:23" ht="33.75" x14ac:dyDescent="0.2">
      <c r="A66" s="25" t="s">
        <v>57</v>
      </c>
      <c r="B66" s="26" t="s">
        <v>58</v>
      </c>
      <c r="C66" s="25" t="s">
        <v>95</v>
      </c>
      <c r="D66" s="25" t="s">
        <v>60</v>
      </c>
      <c r="E66" s="27" t="s">
        <v>59</v>
      </c>
      <c r="F66" s="53"/>
      <c r="G66" s="53"/>
      <c r="H66" s="53"/>
      <c r="I66" s="53"/>
      <c r="J66" s="53"/>
      <c r="K66" s="3" t="s">
        <v>119</v>
      </c>
      <c r="L66" s="3" t="s">
        <v>120</v>
      </c>
      <c r="M66" s="40" t="s">
        <v>235</v>
      </c>
      <c r="N66" s="40" t="s">
        <v>236</v>
      </c>
      <c r="P66" t="s">
        <v>88</v>
      </c>
      <c r="Q66" s="28" t="s">
        <v>237</v>
      </c>
      <c r="R66" s="34">
        <v>100</v>
      </c>
      <c r="T66" s="34">
        <v>45</v>
      </c>
      <c r="U66" s="34">
        <f t="shared" ref="U66:U78" si="22">T66</f>
        <v>45</v>
      </c>
      <c r="V66" s="34">
        <f t="shared" si="21"/>
        <v>100</v>
      </c>
      <c r="W66" t="s">
        <v>136</v>
      </c>
    </row>
    <row r="67" spans="1:23" ht="22.5" x14ac:dyDescent="0.2">
      <c r="A67" s="25" t="s">
        <v>57</v>
      </c>
      <c r="B67" s="26" t="s">
        <v>58</v>
      </c>
      <c r="C67" s="25" t="s">
        <v>95</v>
      </c>
      <c r="D67" s="25" t="s">
        <v>60</v>
      </c>
      <c r="E67" s="27" t="s">
        <v>59</v>
      </c>
      <c r="F67" s="53"/>
      <c r="G67" s="53"/>
      <c r="H67" s="53"/>
      <c r="I67" s="53"/>
      <c r="J67" s="53"/>
      <c r="K67" s="3" t="s">
        <v>119</v>
      </c>
      <c r="L67" s="3" t="s">
        <v>120</v>
      </c>
      <c r="M67" s="40" t="s">
        <v>238</v>
      </c>
      <c r="N67" s="40" t="s">
        <v>239</v>
      </c>
      <c r="P67" t="s">
        <v>88</v>
      </c>
      <c r="Q67" s="28" t="s">
        <v>240</v>
      </c>
      <c r="R67" s="34">
        <v>100</v>
      </c>
      <c r="T67" s="34">
        <v>30</v>
      </c>
      <c r="U67" s="34">
        <f t="shared" si="22"/>
        <v>30</v>
      </c>
      <c r="V67" s="34">
        <f t="shared" si="21"/>
        <v>100</v>
      </c>
      <c r="W67" t="s">
        <v>136</v>
      </c>
    </row>
    <row r="68" spans="1:23" ht="33.75" x14ac:dyDescent="0.2">
      <c r="A68" s="25" t="s">
        <v>57</v>
      </c>
      <c r="B68" s="26" t="s">
        <v>58</v>
      </c>
      <c r="C68" s="25" t="s">
        <v>95</v>
      </c>
      <c r="D68" s="25" t="s">
        <v>60</v>
      </c>
      <c r="E68" s="27" t="s">
        <v>59</v>
      </c>
      <c r="F68" s="53"/>
      <c r="G68" s="53"/>
      <c r="H68" s="53"/>
      <c r="I68" s="53"/>
      <c r="J68" s="53"/>
      <c r="K68" s="3" t="s">
        <v>119</v>
      </c>
      <c r="L68" s="3" t="s">
        <v>120</v>
      </c>
      <c r="M68" s="40" t="s">
        <v>241</v>
      </c>
      <c r="N68" s="40" t="s">
        <v>242</v>
      </c>
      <c r="P68" t="s">
        <v>88</v>
      </c>
      <c r="Q68" s="28" t="s">
        <v>240</v>
      </c>
      <c r="R68" s="34">
        <v>4</v>
      </c>
      <c r="T68" s="34">
        <v>1</v>
      </c>
      <c r="U68" s="34">
        <f t="shared" si="22"/>
        <v>1</v>
      </c>
      <c r="V68" s="34">
        <f t="shared" si="21"/>
        <v>4</v>
      </c>
      <c r="W68" t="s">
        <v>136</v>
      </c>
    </row>
    <row r="69" spans="1:23" ht="22.5" x14ac:dyDescent="0.2">
      <c r="A69" s="25" t="s">
        <v>57</v>
      </c>
      <c r="B69" s="26" t="s">
        <v>58</v>
      </c>
      <c r="C69" s="25" t="s">
        <v>95</v>
      </c>
      <c r="D69" s="25" t="s">
        <v>60</v>
      </c>
      <c r="E69" s="27" t="s">
        <v>59</v>
      </c>
      <c r="F69" s="53"/>
      <c r="G69" s="53"/>
      <c r="H69" s="53"/>
      <c r="I69" s="53"/>
      <c r="J69" s="53"/>
      <c r="K69" s="3" t="s">
        <v>119</v>
      </c>
      <c r="L69" s="3" t="s">
        <v>120</v>
      </c>
      <c r="M69" s="40" t="s">
        <v>243</v>
      </c>
      <c r="N69" s="40" t="s">
        <v>242</v>
      </c>
      <c r="P69" t="s">
        <v>88</v>
      </c>
      <c r="Q69" s="28" t="s">
        <v>244</v>
      </c>
      <c r="R69" s="34">
        <v>1</v>
      </c>
      <c r="T69" s="34">
        <v>1</v>
      </c>
      <c r="U69" s="34">
        <f t="shared" si="22"/>
        <v>1</v>
      </c>
      <c r="V69" s="34">
        <f t="shared" si="21"/>
        <v>1</v>
      </c>
      <c r="W69" t="s">
        <v>136</v>
      </c>
    </row>
    <row r="70" spans="1:23" ht="33.75" x14ac:dyDescent="0.2">
      <c r="A70" s="25" t="s">
        <v>57</v>
      </c>
      <c r="B70" s="26" t="s">
        <v>58</v>
      </c>
      <c r="C70" s="25" t="s">
        <v>95</v>
      </c>
      <c r="D70" s="25" t="s">
        <v>60</v>
      </c>
      <c r="E70" s="27" t="s">
        <v>59</v>
      </c>
      <c r="F70" s="56"/>
      <c r="G70" s="56"/>
      <c r="H70" s="56"/>
      <c r="I70" s="56"/>
      <c r="J70" s="56"/>
      <c r="K70" s="3" t="s">
        <v>119</v>
      </c>
      <c r="L70" s="3" t="s">
        <v>120</v>
      </c>
      <c r="M70" s="40" t="s">
        <v>245</v>
      </c>
      <c r="N70" s="40" t="s">
        <v>246</v>
      </c>
      <c r="P70" t="s">
        <v>88</v>
      </c>
      <c r="Q70" s="28" t="s">
        <v>240</v>
      </c>
      <c r="R70" s="34">
        <v>2</v>
      </c>
      <c r="T70" s="34">
        <v>1</v>
      </c>
      <c r="U70" s="34">
        <f t="shared" si="22"/>
        <v>1</v>
      </c>
      <c r="V70" s="34">
        <f t="shared" si="21"/>
        <v>2</v>
      </c>
      <c r="W70" t="s">
        <v>136</v>
      </c>
    </row>
    <row r="71" spans="1:23" ht="33.75" x14ac:dyDescent="0.2">
      <c r="A71" s="25" t="s">
        <v>57</v>
      </c>
      <c r="B71" s="26" t="s">
        <v>58</v>
      </c>
      <c r="C71" s="25" t="s">
        <v>95</v>
      </c>
      <c r="D71" s="25" t="s">
        <v>60</v>
      </c>
      <c r="E71" s="27" t="s">
        <v>59</v>
      </c>
      <c r="F71" s="53"/>
      <c r="G71" s="53"/>
      <c r="H71" s="53"/>
      <c r="I71" s="53"/>
      <c r="J71" s="53"/>
      <c r="K71" s="3" t="s">
        <v>119</v>
      </c>
      <c r="L71" s="3" t="s">
        <v>120</v>
      </c>
      <c r="M71" s="40" t="s">
        <v>247</v>
      </c>
      <c r="N71" s="40" t="s">
        <v>242</v>
      </c>
      <c r="P71" t="s">
        <v>88</v>
      </c>
      <c r="Q71" s="28" t="s">
        <v>240</v>
      </c>
      <c r="R71" s="34">
        <v>2</v>
      </c>
      <c r="T71" s="34">
        <v>1</v>
      </c>
      <c r="U71" s="34">
        <f t="shared" si="22"/>
        <v>1</v>
      </c>
      <c r="V71" s="34">
        <f t="shared" si="21"/>
        <v>2</v>
      </c>
      <c r="W71" t="s">
        <v>136</v>
      </c>
    </row>
    <row r="72" spans="1:23" ht="22.5" x14ac:dyDescent="0.2">
      <c r="A72" s="25" t="s">
        <v>57</v>
      </c>
      <c r="B72" s="26" t="s">
        <v>58</v>
      </c>
      <c r="C72" s="25" t="s">
        <v>95</v>
      </c>
      <c r="D72" s="25" t="s">
        <v>60</v>
      </c>
      <c r="E72" s="27" t="s">
        <v>59</v>
      </c>
      <c r="F72" s="53"/>
      <c r="G72" s="53"/>
      <c r="H72" s="53"/>
      <c r="I72" s="53"/>
      <c r="J72" s="53"/>
      <c r="K72" s="3" t="s">
        <v>119</v>
      </c>
      <c r="L72" s="3" t="s">
        <v>120</v>
      </c>
      <c r="M72" s="40" t="s">
        <v>248</v>
      </c>
      <c r="N72" s="40" t="s">
        <v>156</v>
      </c>
      <c r="P72" t="s">
        <v>88</v>
      </c>
      <c r="Q72" s="28" t="s">
        <v>240</v>
      </c>
      <c r="R72" s="34">
        <v>1</v>
      </c>
      <c r="T72" s="34">
        <v>1</v>
      </c>
      <c r="U72" s="34">
        <f t="shared" si="22"/>
        <v>1</v>
      </c>
      <c r="V72" s="34">
        <f t="shared" si="21"/>
        <v>1</v>
      </c>
      <c r="W72" t="s">
        <v>136</v>
      </c>
    </row>
    <row r="73" spans="1:23" ht="22.5" x14ac:dyDescent="0.2">
      <c r="A73" s="25" t="s">
        <v>57</v>
      </c>
      <c r="B73" s="26" t="s">
        <v>58</v>
      </c>
      <c r="C73" s="25" t="s">
        <v>95</v>
      </c>
      <c r="D73" s="25" t="s">
        <v>60</v>
      </c>
      <c r="E73" s="27" t="s">
        <v>59</v>
      </c>
      <c r="F73" s="53"/>
      <c r="G73" s="53"/>
      <c r="H73" s="53"/>
      <c r="I73" s="53"/>
      <c r="J73" s="53"/>
      <c r="K73" s="3" t="s">
        <v>119</v>
      </c>
      <c r="L73" s="3" t="s">
        <v>120</v>
      </c>
      <c r="M73" s="40" t="s">
        <v>249</v>
      </c>
      <c r="N73" s="40" t="s">
        <v>250</v>
      </c>
      <c r="P73" t="s">
        <v>88</v>
      </c>
      <c r="Q73" s="28" t="s">
        <v>240</v>
      </c>
      <c r="R73" s="34">
        <v>1</v>
      </c>
      <c r="T73" s="34">
        <v>1</v>
      </c>
      <c r="U73" s="34">
        <f t="shared" si="22"/>
        <v>1</v>
      </c>
      <c r="V73" s="34">
        <f t="shared" si="21"/>
        <v>1</v>
      </c>
      <c r="W73" t="s">
        <v>136</v>
      </c>
    </row>
    <row r="74" spans="1:23" ht="22.5" x14ac:dyDescent="0.2">
      <c r="A74" s="25" t="s">
        <v>57</v>
      </c>
      <c r="B74" s="26" t="s">
        <v>58</v>
      </c>
      <c r="C74" s="25" t="s">
        <v>95</v>
      </c>
      <c r="D74" s="25" t="s">
        <v>60</v>
      </c>
      <c r="E74" s="27" t="s">
        <v>59</v>
      </c>
      <c r="F74" s="53"/>
      <c r="G74" s="53"/>
      <c r="H74" s="53"/>
      <c r="I74" s="53"/>
      <c r="J74" s="53"/>
      <c r="K74" s="3" t="s">
        <v>119</v>
      </c>
      <c r="L74" s="3" t="s">
        <v>120</v>
      </c>
      <c r="M74" s="40" t="s">
        <v>251</v>
      </c>
      <c r="N74" s="40" t="s">
        <v>242</v>
      </c>
      <c r="P74" t="s">
        <v>88</v>
      </c>
      <c r="Q74" s="28" t="s">
        <v>252</v>
      </c>
      <c r="R74" s="34">
        <v>12</v>
      </c>
      <c r="T74" s="34">
        <v>6</v>
      </c>
      <c r="U74" s="34">
        <f t="shared" si="22"/>
        <v>6</v>
      </c>
      <c r="V74" s="34">
        <f t="shared" si="21"/>
        <v>12</v>
      </c>
      <c r="W74" t="s">
        <v>136</v>
      </c>
    </row>
    <row r="75" spans="1:23" ht="33.75" x14ac:dyDescent="0.2">
      <c r="A75" s="25" t="s">
        <v>57</v>
      </c>
      <c r="B75" s="26" t="s">
        <v>58</v>
      </c>
      <c r="C75" s="25" t="s">
        <v>95</v>
      </c>
      <c r="D75" s="25" t="s">
        <v>60</v>
      </c>
      <c r="E75" s="27" t="s">
        <v>59</v>
      </c>
      <c r="F75" s="56"/>
      <c r="G75" s="56"/>
      <c r="H75" s="56"/>
      <c r="I75" s="56"/>
      <c r="J75" s="56"/>
      <c r="K75" s="3" t="s">
        <v>119</v>
      </c>
      <c r="L75" s="3" t="s">
        <v>120</v>
      </c>
      <c r="M75" s="40" t="s">
        <v>253</v>
      </c>
      <c r="N75" s="40" t="s">
        <v>242</v>
      </c>
      <c r="P75" t="s">
        <v>88</v>
      </c>
      <c r="Q75" s="28" t="s">
        <v>240</v>
      </c>
      <c r="R75" s="34">
        <v>2</v>
      </c>
      <c r="T75" s="34">
        <v>1</v>
      </c>
      <c r="U75" s="34">
        <f t="shared" si="22"/>
        <v>1</v>
      </c>
      <c r="V75" s="34">
        <f t="shared" si="21"/>
        <v>2</v>
      </c>
      <c r="W75" t="s">
        <v>136</v>
      </c>
    </row>
    <row r="76" spans="1:23" ht="22.5" x14ac:dyDescent="0.2">
      <c r="A76" s="25" t="s">
        <v>57</v>
      </c>
      <c r="B76" s="26" t="s">
        <v>58</v>
      </c>
      <c r="C76" s="25" t="s">
        <v>95</v>
      </c>
      <c r="D76" s="25" t="s">
        <v>60</v>
      </c>
      <c r="E76" s="27" t="s">
        <v>59</v>
      </c>
      <c r="F76" s="53"/>
      <c r="G76" s="53"/>
      <c r="H76" s="53"/>
      <c r="I76" s="53"/>
      <c r="J76" s="53"/>
      <c r="K76" s="3" t="s">
        <v>119</v>
      </c>
      <c r="L76" s="3" t="s">
        <v>120</v>
      </c>
      <c r="M76" s="40" t="s">
        <v>254</v>
      </c>
      <c r="N76" s="40" t="s">
        <v>255</v>
      </c>
      <c r="P76" t="s">
        <v>88</v>
      </c>
      <c r="Q76" s="28" t="s">
        <v>256</v>
      </c>
      <c r="R76" s="34">
        <v>1</v>
      </c>
      <c r="T76" s="34">
        <v>1</v>
      </c>
      <c r="U76" s="34">
        <f t="shared" si="22"/>
        <v>1</v>
      </c>
      <c r="V76" s="34">
        <f t="shared" si="21"/>
        <v>1</v>
      </c>
      <c r="W76" t="s">
        <v>136</v>
      </c>
    </row>
    <row r="77" spans="1:23" ht="22.5" x14ac:dyDescent="0.2">
      <c r="A77" s="25" t="s">
        <v>57</v>
      </c>
      <c r="B77" s="26" t="s">
        <v>58</v>
      </c>
      <c r="C77" s="25" t="s">
        <v>95</v>
      </c>
      <c r="D77" s="25" t="s">
        <v>60</v>
      </c>
      <c r="E77" s="27" t="s">
        <v>59</v>
      </c>
      <c r="F77" s="53"/>
      <c r="G77" s="53"/>
      <c r="H77" s="53"/>
      <c r="I77" s="53"/>
      <c r="J77" s="53"/>
      <c r="K77" s="3" t="s">
        <v>119</v>
      </c>
      <c r="L77" s="3" t="s">
        <v>120</v>
      </c>
      <c r="M77" s="40" t="s">
        <v>257</v>
      </c>
      <c r="N77" s="40" t="s">
        <v>258</v>
      </c>
      <c r="P77" t="s">
        <v>88</v>
      </c>
      <c r="Q77" s="28" t="s">
        <v>256</v>
      </c>
      <c r="R77" s="34">
        <v>36</v>
      </c>
      <c r="T77" s="34">
        <v>12</v>
      </c>
      <c r="U77" s="34">
        <f t="shared" si="22"/>
        <v>12</v>
      </c>
      <c r="V77" s="34">
        <f t="shared" si="21"/>
        <v>36</v>
      </c>
      <c r="W77" t="s">
        <v>136</v>
      </c>
    </row>
    <row r="78" spans="1:23" ht="22.5" x14ac:dyDescent="0.2">
      <c r="A78" s="25" t="s">
        <v>57</v>
      </c>
      <c r="B78" s="26" t="s">
        <v>58</v>
      </c>
      <c r="C78" s="25" t="s">
        <v>95</v>
      </c>
      <c r="D78" s="25" t="s">
        <v>60</v>
      </c>
      <c r="E78" s="27" t="s">
        <v>59</v>
      </c>
      <c r="F78" s="53"/>
      <c r="G78" s="53"/>
      <c r="H78" s="53"/>
      <c r="I78" s="53"/>
      <c r="J78" s="53"/>
      <c r="K78" s="3" t="s">
        <v>119</v>
      </c>
      <c r="L78" s="3" t="s">
        <v>120</v>
      </c>
      <c r="M78" s="40" t="s">
        <v>259</v>
      </c>
      <c r="N78" s="40" t="s">
        <v>260</v>
      </c>
      <c r="P78" t="s">
        <v>88</v>
      </c>
      <c r="Q78" s="28" t="s">
        <v>256</v>
      </c>
      <c r="R78" s="34">
        <v>5</v>
      </c>
      <c r="T78" s="34">
        <v>1</v>
      </c>
      <c r="U78" s="34">
        <f t="shared" si="22"/>
        <v>1</v>
      </c>
      <c r="V78" s="34">
        <f t="shared" si="21"/>
        <v>5</v>
      </c>
      <c r="W78" t="s">
        <v>136</v>
      </c>
    </row>
    <row r="79" spans="1:23" ht="22.5" x14ac:dyDescent="0.2">
      <c r="A79" s="25" t="s">
        <v>57</v>
      </c>
      <c r="B79" s="26" t="s">
        <v>58</v>
      </c>
      <c r="C79" s="25" t="s">
        <v>95</v>
      </c>
      <c r="D79" s="25" t="s">
        <v>60</v>
      </c>
      <c r="E79" s="27" t="s">
        <v>59</v>
      </c>
      <c r="F79" s="53"/>
      <c r="G79" s="53"/>
      <c r="H79" s="53"/>
      <c r="I79" s="53"/>
      <c r="J79" s="53"/>
      <c r="K79" s="3" t="s">
        <v>119</v>
      </c>
      <c r="L79" s="3" t="s">
        <v>120</v>
      </c>
      <c r="M79" s="40" t="s">
        <v>261</v>
      </c>
      <c r="N79" s="40" t="s">
        <v>262</v>
      </c>
      <c r="P79" t="s">
        <v>71</v>
      </c>
      <c r="Q79" s="28" t="s">
        <v>256</v>
      </c>
      <c r="R79" s="34">
        <v>80</v>
      </c>
      <c r="T79" s="29">
        <v>0.5</v>
      </c>
      <c r="U79" s="35">
        <f>R79*T79</f>
        <v>40</v>
      </c>
      <c r="V79" s="35">
        <f>R79</f>
        <v>80</v>
      </c>
      <c r="W79" t="s">
        <v>74</v>
      </c>
    </row>
    <row r="80" spans="1:23" ht="22.5" x14ac:dyDescent="0.2">
      <c r="A80" s="25" t="s">
        <v>57</v>
      </c>
      <c r="B80" s="26" t="s">
        <v>58</v>
      </c>
      <c r="C80" s="25" t="s">
        <v>95</v>
      </c>
      <c r="D80" s="25" t="s">
        <v>60</v>
      </c>
      <c r="E80" s="27" t="s">
        <v>59</v>
      </c>
      <c r="F80" s="55"/>
      <c r="G80" s="55"/>
      <c r="H80" s="55"/>
      <c r="I80" s="55"/>
      <c r="J80" s="55"/>
      <c r="K80" s="3" t="s">
        <v>119</v>
      </c>
      <c r="L80" s="3" t="s">
        <v>120</v>
      </c>
      <c r="M80" s="40" t="s">
        <v>263</v>
      </c>
      <c r="N80" s="40" t="s">
        <v>264</v>
      </c>
      <c r="P80" t="s">
        <v>88</v>
      </c>
      <c r="Q80" s="28" t="s">
        <v>256</v>
      </c>
      <c r="R80" s="34">
        <v>12</v>
      </c>
      <c r="T80" s="34">
        <v>6</v>
      </c>
      <c r="U80" s="34">
        <f t="shared" ref="U80:U83" si="23">T80</f>
        <v>6</v>
      </c>
      <c r="V80" s="34">
        <f t="shared" ref="V80:V83" si="24">R80</f>
        <v>12</v>
      </c>
      <c r="W80" t="s">
        <v>136</v>
      </c>
    </row>
    <row r="81" spans="1:23" ht="22.5" x14ac:dyDescent="0.2">
      <c r="A81" s="25" t="s">
        <v>57</v>
      </c>
      <c r="B81" s="26" t="s">
        <v>58</v>
      </c>
      <c r="C81" s="25" t="s">
        <v>95</v>
      </c>
      <c r="D81" s="25" t="s">
        <v>60</v>
      </c>
      <c r="E81" s="27" t="s">
        <v>59</v>
      </c>
      <c r="F81" s="55"/>
      <c r="G81" s="55"/>
      <c r="H81" s="55"/>
      <c r="I81" s="55"/>
      <c r="J81" s="55"/>
      <c r="K81" s="3" t="s">
        <v>119</v>
      </c>
      <c r="L81" s="3" t="s">
        <v>120</v>
      </c>
      <c r="M81" s="40" t="s">
        <v>265</v>
      </c>
      <c r="N81" s="40" t="s">
        <v>266</v>
      </c>
      <c r="P81" t="s">
        <v>88</v>
      </c>
      <c r="Q81" s="28" t="s">
        <v>256</v>
      </c>
      <c r="R81" s="34">
        <v>12</v>
      </c>
      <c r="T81" s="34">
        <v>6</v>
      </c>
      <c r="U81" s="34">
        <f t="shared" si="23"/>
        <v>6</v>
      </c>
      <c r="V81" s="34">
        <f t="shared" si="24"/>
        <v>12</v>
      </c>
      <c r="W81" t="s">
        <v>136</v>
      </c>
    </row>
    <row r="82" spans="1:23" ht="22.5" x14ac:dyDescent="0.2">
      <c r="A82" s="25" t="s">
        <v>57</v>
      </c>
      <c r="B82" s="26" t="s">
        <v>58</v>
      </c>
      <c r="C82" s="25" t="s">
        <v>95</v>
      </c>
      <c r="D82" s="25" t="s">
        <v>60</v>
      </c>
      <c r="E82" s="27" t="s">
        <v>59</v>
      </c>
      <c r="F82" s="55"/>
      <c r="G82" s="55"/>
      <c r="H82" s="55"/>
      <c r="I82" s="55"/>
      <c r="J82" s="55"/>
      <c r="K82" s="3" t="s">
        <v>119</v>
      </c>
      <c r="L82" s="3" t="s">
        <v>120</v>
      </c>
      <c r="M82" s="40" t="s">
        <v>267</v>
      </c>
      <c r="N82" s="40" t="s">
        <v>268</v>
      </c>
      <c r="P82" t="s">
        <v>88</v>
      </c>
      <c r="Q82" s="28" t="s">
        <v>256</v>
      </c>
      <c r="R82" s="34">
        <v>6</v>
      </c>
      <c r="T82" s="34">
        <v>3</v>
      </c>
      <c r="U82" s="34">
        <f t="shared" si="23"/>
        <v>3</v>
      </c>
      <c r="V82" s="34">
        <f t="shared" si="24"/>
        <v>6</v>
      </c>
      <c r="W82" t="s">
        <v>136</v>
      </c>
    </row>
    <row r="83" spans="1:23" ht="22.5" x14ac:dyDescent="0.2">
      <c r="A83" s="25" t="s">
        <v>57</v>
      </c>
      <c r="B83" s="26" t="s">
        <v>58</v>
      </c>
      <c r="C83" s="25" t="s">
        <v>95</v>
      </c>
      <c r="D83" s="25" t="s">
        <v>60</v>
      </c>
      <c r="E83" s="27" t="s">
        <v>59</v>
      </c>
      <c r="F83" s="55"/>
      <c r="G83" s="55"/>
      <c r="H83" s="55"/>
      <c r="I83" s="55"/>
      <c r="J83" s="55"/>
      <c r="K83" s="3" t="s">
        <v>119</v>
      </c>
      <c r="L83" s="3" t="s">
        <v>120</v>
      </c>
      <c r="M83" s="40" t="s">
        <v>269</v>
      </c>
      <c r="N83" s="40" t="s">
        <v>270</v>
      </c>
      <c r="P83" t="s">
        <v>88</v>
      </c>
      <c r="Q83" s="28" t="s">
        <v>256</v>
      </c>
      <c r="R83" s="34">
        <v>12</v>
      </c>
      <c r="T83" s="34">
        <v>6</v>
      </c>
      <c r="U83" s="34">
        <f t="shared" si="23"/>
        <v>6</v>
      </c>
      <c r="V83" s="34">
        <f t="shared" si="24"/>
        <v>12</v>
      </c>
      <c r="W83" t="s">
        <v>136</v>
      </c>
    </row>
    <row r="84" spans="1:23" ht="22.5" x14ac:dyDescent="0.2">
      <c r="A84" s="25" t="s">
        <v>57</v>
      </c>
      <c r="B84" s="26" t="s">
        <v>58</v>
      </c>
      <c r="C84" s="25" t="s">
        <v>95</v>
      </c>
      <c r="D84" s="25" t="s">
        <v>60</v>
      </c>
      <c r="E84" s="27" t="s">
        <v>59</v>
      </c>
      <c r="F84" s="55"/>
      <c r="G84" s="55"/>
      <c r="H84" s="55"/>
      <c r="I84" s="55"/>
      <c r="J84" s="55"/>
      <c r="K84" s="3" t="s">
        <v>119</v>
      </c>
      <c r="L84" s="3" t="s">
        <v>120</v>
      </c>
      <c r="M84" s="40" t="s">
        <v>271</v>
      </c>
      <c r="N84" s="40" t="s">
        <v>272</v>
      </c>
      <c r="P84" t="s">
        <v>71</v>
      </c>
      <c r="Q84" s="28" t="s">
        <v>256</v>
      </c>
      <c r="R84" s="34">
        <v>50</v>
      </c>
      <c r="T84" s="29">
        <v>0.5</v>
      </c>
      <c r="U84" s="35">
        <f>R84*T84</f>
        <v>25</v>
      </c>
      <c r="V84" s="35">
        <f>R84</f>
        <v>50</v>
      </c>
      <c r="W84" t="s">
        <v>74</v>
      </c>
    </row>
    <row r="85" spans="1:23" ht="22.5" x14ac:dyDescent="0.2">
      <c r="A85" s="25" t="s">
        <v>57</v>
      </c>
      <c r="B85" s="26" t="s">
        <v>58</v>
      </c>
      <c r="C85" s="25" t="s">
        <v>95</v>
      </c>
      <c r="D85" s="25" t="s">
        <v>60</v>
      </c>
      <c r="E85" s="27" t="s">
        <v>59</v>
      </c>
      <c r="F85" s="54">
        <v>162605864</v>
      </c>
      <c r="G85" s="54">
        <v>162917371.50999999</v>
      </c>
      <c r="H85" s="54">
        <v>73335403.189999998</v>
      </c>
      <c r="I85" s="54">
        <v>73335403.189999998</v>
      </c>
      <c r="J85" s="54">
        <v>72966347.719999999</v>
      </c>
      <c r="K85" s="26"/>
      <c r="L85" s="26"/>
      <c r="M85" s="37" t="s">
        <v>114</v>
      </c>
      <c r="N85" s="40"/>
    </row>
    <row r="86" spans="1:23" ht="33.75" x14ac:dyDescent="0.2">
      <c r="A86" s="25" t="s">
        <v>57</v>
      </c>
      <c r="B86" s="26" t="s">
        <v>58</v>
      </c>
      <c r="C86" s="25" t="s">
        <v>95</v>
      </c>
      <c r="D86" s="25" t="s">
        <v>60</v>
      </c>
      <c r="E86" s="27" t="s">
        <v>59</v>
      </c>
      <c r="F86" s="55"/>
      <c r="G86" s="55"/>
      <c r="H86" s="55"/>
      <c r="I86" s="55"/>
      <c r="J86" s="55"/>
      <c r="K86" s="3" t="s">
        <v>119</v>
      </c>
      <c r="L86" s="3" t="s">
        <v>120</v>
      </c>
      <c r="M86" s="28" t="s">
        <v>381</v>
      </c>
      <c r="N86" s="40" t="s">
        <v>382</v>
      </c>
      <c r="P86" t="s">
        <v>88</v>
      </c>
      <c r="Q86" s="28" t="s">
        <v>256</v>
      </c>
      <c r="R86" s="34">
        <v>1</v>
      </c>
      <c r="T86" s="34">
        <v>1</v>
      </c>
      <c r="U86" s="34">
        <f t="shared" ref="U86:U125" si="25">T86</f>
        <v>1</v>
      </c>
      <c r="V86" s="34">
        <f t="shared" ref="V86:V125" si="26">R86</f>
        <v>1</v>
      </c>
      <c r="W86" t="s">
        <v>136</v>
      </c>
    </row>
    <row r="87" spans="1:23" ht="22.5" x14ac:dyDescent="0.2">
      <c r="A87" s="25" t="s">
        <v>57</v>
      </c>
      <c r="B87" s="26" t="s">
        <v>58</v>
      </c>
      <c r="C87" s="25" t="s">
        <v>95</v>
      </c>
      <c r="D87" s="25" t="s">
        <v>60</v>
      </c>
      <c r="E87" s="27" t="s">
        <v>59</v>
      </c>
      <c r="F87" s="55"/>
      <c r="G87" s="55"/>
      <c r="H87" s="55"/>
      <c r="I87" s="55"/>
      <c r="J87" s="55"/>
      <c r="K87" s="3" t="s">
        <v>119</v>
      </c>
      <c r="L87" s="3" t="s">
        <v>120</v>
      </c>
      <c r="M87" s="28" t="s">
        <v>273</v>
      </c>
      <c r="N87" s="40" t="s">
        <v>274</v>
      </c>
      <c r="P87" t="s">
        <v>88</v>
      </c>
      <c r="Q87" s="28" t="s">
        <v>256</v>
      </c>
      <c r="R87" s="34">
        <v>12</v>
      </c>
      <c r="T87" s="34">
        <v>6</v>
      </c>
      <c r="U87" s="34">
        <f t="shared" si="25"/>
        <v>6</v>
      </c>
      <c r="V87" s="34">
        <f t="shared" si="26"/>
        <v>12</v>
      </c>
      <c r="W87" t="s">
        <v>136</v>
      </c>
    </row>
    <row r="88" spans="1:23" ht="22.5" x14ac:dyDescent="0.2">
      <c r="A88" s="25" t="s">
        <v>57</v>
      </c>
      <c r="B88" s="26" t="s">
        <v>58</v>
      </c>
      <c r="C88" s="25" t="s">
        <v>95</v>
      </c>
      <c r="D88" s="25" t="s">
        <v>60</v>
      </c>
      <c r="E88" s="27" t="s">
        <v>59</v>
      </c>
      <c r="F88" s="55"/>
      <c r="G88" s="55"/>
      <c r="H88" s="55"/>
      <c r="I88" s="55"/>
      <c r="J88" s="55"/>
      <c r="K88" s="3" t="s">
        <v>119</v>
      </c>
      <c r="L88" s="3" t="s">
        <v>120</v>
      </c>
      <c r="M88" s="28" t="s">
        <v>275</v>
      </c>
      <c r="N88" s="40" t="s">
        <v>383</v>
      </c>
      <c r="P88" t="s">
        <v>88</v>
      </c>
      <c r="Q88" s="28" t="s">
        <v>256</v>
      </c>
      <c r="R88" s="34">
        <v>7</v>
      </c>
      <c r="T88" s="34">
        <v>1</v>
      </c>
      <c r="U88" s="34">
        <f t="shared" si="25"/>
        <v>1</v>
      </c>
      <c r="V88" s="34">
        <f t="shared" si="26"/>
        <v>7</v>
      </c>
      <c r="W88" t="s">
        <v>136</v>
      </c>
    </row>
    <row r="89" spans="1:23" ht="22.5" x14ac:dyDescent="0.2">
      <c r="A89" s="25" t="s">
        <v>57</v>
      </c>
      <c r="B89" s="26" t="s">
        <v>58</v>
      </c>
      <c r="C89" s="25" t="s">
        <v>95</v>
      </c>
      <c r="D89" s="25" t="s">
        <v>60</v>
      </c>
      <c r="E89" s="27" t="s">
        <v>59</v>
      </c>
      <c r="F89" s="55"/>
      <c r="G89" s="55"/>
      <c r="H89" s="55"/>
      <c r="I89" s="55"/>
      <c r="J89" s="55"/>
      <c r="K89" s="3" t="s">
        <v>119</v>
      </c>
      <c r="L89" s="3" t="s">
        <v>120</v>
      </c>
      <c r="M89" s="28" t="s">
        <v>276</v>
      </c>
      <c r="N89" s="40" t="s">
        <v>277</v>
      </c>
      <c r="P89" t="s">
        <v>88</v>
      </c>
      <c r="Q89" s="28" t="s">
        <v>256</v>
      </c>
      <c r="R89" s="34">
        <v>1</v>
      </c>
      <c r="T89" s="34">
        <v>1</v>
      </c>
      <c r="U89" s="34">
        <f t="shared" si="25"/>
        <v>1</v>
      </c>
      <c r="V89" s="34">
        <f t="shared" si="26"/>
        <v>1</v>
      </c>
      <c r="W89" t="s">
        <v>136</v>
      </c>
    </row>
    <row r="90" spans="1:23" ht="22.5" x14ac:dyDescent="0.2">
      <c r="A90" s="25" t="s">
        <v>57</v>
      </c>
      <c r="B90" s="26" t="s">
        <v>58</v>
      </c>
      <c r="C90" s="25" t="s">
        <v>95</v>
      </c>
      <c r="D90" s="25" t="s">
        <v>60</v>
      </c>
      <c r="E90" s="27" t="s">
        <v>59</v>
      </c>
      <c r="F90" s="55"/>
      <c r="G90" s="55"/>
      <c r="H90" s="55"/>
      <c r="I90" s="55"/>
      <c r="J90" s="55"/>
      <c r="K90" s="3" t="s">
        <v>119</v>
      </c>
      <c r="L90" s="3" t="s">
        <v>120</v>
      </c>
      <c r="M90" s="28" t="s">
        <v>278</v>
      </c>
      <c r="N90" s="40" t="s">
        <v>279</v>
      </c>
      <c r="P90" t="s">
        <v>88</v>
      </c>
      <c r="Q90" s="28" t="s">
        <v>256</v>
      </c>
      <c r="R90" s="34">
        <v>4</v>
      </c>
      <c r="T90" s="34">
        <v>1</v>
      </c>
      <c r="U90" s="34">
        <f t="shared" si="25"/>
        <v>1</v>
      </c>
      <c r="V90" s="34">
        <f t="shared" si="26"/>
        <v>4</v>
      </c>
      <c r="W90" t="s">
        <v>136</v>
      </c>
    </row>
    <row r="91" spans="1:23" ht="22.5" x14ac:dyDescent="0.2">
      <c r="A91" s="25" t="s">
        <v>57</v>
      </c>
      <c r="B91" s="26" t="s">
        <v>58</v>
      </c>
      <c r="C91" s="25" t="s">
        <v>95</v>
      </c>
      <c r="D91" s="25" t="s">
        <v>60</v>
      </c>
      <c r="E91" s="27" t="s">
        <v>59</v>
      </c>
      <c r="F91" s="55"/>
      <c r="G91" s="55"/>
      <c r="H91" s="55"/>
      <c r="I91" s="55"/>
      <c r="J91" s="55"/>
      <c r="K91" s="3" t="s">
        <v>119</v>
      </c>
      <c r="L91" s="3" t="s">
        <v>120</v>
      </c>
      <c r="M91" s="28" t="s">
        <v>280</v>
      </c>
      <c r="N91" s="40" t="s">
        <v>384</v>
      </c>
      <c r="P91" t="s">
        <v>88</v>
      </c>
      <c r="Q91" s="28" t="s">
        <v>256</v>
      </c>
      <c r="R91" s="34">
        <v>4</v>
      </c>
      <c r="T91" s="34">
        <v>1</v>
      </c>
      <c r="U91" s="34">
        <f t="shared" si="25"/>
        <v>1</v>
      </c>
      <c r="V91" s="34">
        <f t="shared" si="26"/>
        <v>4</v>
      </c>
      <c r="W91" t="s">
        <v>136</v>
      </c>
    </row>
    <row r="92" spans="1:23" ht="22.5" x14ac:dyDescent="0.2">
      <c r="A92" s="25" t="s">
        <v>57</v>
      </c>
      <c r="B92" s="26" t="s">
        <v>58</v>
      </c>
      <c r="C92" s="25" t="s">
        <v>95</v>
      </c>
      <c r="D92" s="25" t="s">
        <v>60</v>
      </c>
      <c r="E92" s="27" t="s">
        <v>59</v>
      </c>
      <c r="F92" s="55"/>
      <c r="G92" s="55"/>
      <c r="H92" s="55"/>
      <c r="I92" s="55"/>
      <c r="J92" s="55"/>
      <c r="K92" s="3" t="s">
        <v>119</v>
      </c>
      <c r="L92" s="3" t="s">
        <v>120</v>
      </c>
      <c r="M92" s="28" t="s">
        <v>281</v>
      </c>
      <c r="N92" s="40" t="s">
        <v>282</v>
      </c>
      <c r="P92" t="s">
        <v>88</v>
      </c>
      <c r="Q92" s="28" t="s">
        <v>256</v>
      </c>
      <c r="R92" s="34">
        <v>10</v>
      </c>
      <c r="T92" s="34">
        <v>5</v>
      </c>
      <c r="U92" s="34">
        <f t="shared" si="25"/>
        <v>5</v>
      </c>
      <c r="V92" s="34">
        <f t="shared" si="26"/>
        <v>10</v>
      </c>
      <c r="W92" t="s">
        <v>136</v>
      </c>
    </row>
    <row r="93" spans="1:23" ht="22.5" x14ac:dyDescent="0.2">
      <c r="A93" s="25" t="s">
        <v>57</v>
      </c>
      <c r="B93" s="26" t="s">
        <v>58</v>
      </c>
      <c r="C93" s="25" t="s">
        <v>95</v>
      </c>
      <c r="D93" s="25" t="s">
        <v>60</v>
      </c>
      <c r="E93" s="27" t="s">
        <v>59</v>
      </c>
      <c r="F93" s="56"/>
      <c r="G93" s="56"/>
      <c r="H93" s="56"/>
      <c r="I93" s="56"/>
      <c r="J93" s="56"/>
      <c r="K93" s="3" t="s">
        <v>119</v>
      </c>
      <c r="L93" s="3" t="s">
        <v>120</v>
      </c>
      <c r="M93" s="28" t="s">
        <v>283</v>
      </c>
      <c r="N93" s="40" t="s">
        <v>284</v>
      </c>
      <c r="P93" t="s">
        <v>88</v>
      </c>
      <c r="Q93" s="28" t="s">
        <v>256</v>
      </c>
      <c r="R93" s="34">
        <v>4</v>
      </c>
      <c r="T93" s="34">
        <v>1</v>
      </c>
      <c r="U93" s="34">
        <f t="shared" si="25"/>
        <v>1</v>
      </c>
      <c r="V93" s="34">
        <f t="shared" si="26"/>
        <v>4</v>
      </c>
      <c r="W93" t="s">
        <v>136</v>
      </c>
    </row>
    <row r="94" spans="1:23" ht="22.5" x14ac:dyDescent="0.2">
      <c r="A94" s="25" t="s">
        <v>57</v>
      </c>
      <c r="B94" s="26" t="s">
        <v>58</v>
      </c>
      <c r="C94" s="25" t="s">
        <v>95</v>
      </c>
      <c r="D94" s="25" t="s">
        <v>60</v>
      </c>
      <c r="E94" s="27" t="s">
        <v>59</v>
      </c>
      <c r="F94" s="55"/>
      <c r="G94" s="55"/>
      <c r="H94" s="55"/>
      <c r="I94" s="55"/>
      <c r="J94" s="55"/>
      <c r="K94" s="3" t="s">
        <v>119</v>
      </c>
      <c r="L94" s="3" t="s">
        <v>120</v>
      </c>
      <c r="M94" s="28" t="s">
        <v>283</v>
      </c>
      <c r="N94" s="40" t="s">
        <v>285</v>
      </c>
      <c r="P94" t="s">
        <v>88</v>
      </c>
      <c r="Q94" s="28" t="s">
        <v>256</v>
      </c>
      <c r="R94" s="34">
        <v>4</v>
      </c>
      <c r="T94" s="34">
        <v>1</v>
      </c>
      <c r="U94" s="34">
        <f t="shared" si="25"/>
        <v>1</v>
      </c>
      <c r="V94" s="34">
        <f t="shared" si="26"/>
        <v>4</v>
      </c>
      <c r="W94" t="s">
        <v>136</v>
      </c>
    </row>
    <row r="95" spans="1:23" ht="22.5" x14ac:dyDescent="0.2">
      <c r="A95" s="25" t="s">
        <v>57</v>
      </c>
      <c r="B95" s="26" t="s">
        <v>58</v>
      </c>
      <c r="C95" s="25" t="s">
        <v>95</v>
      </c>
      <c r="D95" s="25" t="s">
        <v>60</v>
      </c>
      <c r="E95" s="27" t="s">
        <v>59</v>
      </c>
      <c r="F95" s="55"/>
      <c r="G95" s="55"/>
      <c r="H95" s="55"/>
      <c r="I95" s="55"/>
      <c r="J95" s="55"/>
      <c r="K95" s="3" t="s">
        <v>119</v>
      </c>
      <c r="L95" s="3" t="s">
        <v>120</v>
      </c>
      <c r="M95" s="28" t="s">
        <v>283</v>
      </c>
      <c r="N95" s="40" t="s">
        <v>286</v>
      </c>
      <c r="P95" t="s">
        <v>88</v>
      </c>
      <c r="Q95" s="28" t="s">
        <v>256</v>
      </c>
      <c r="R95" s="34">
        <v>4</v>
      </c>
      <c r="T95" s="34">
        <v>1</v>
      </c>
      <c r="U95" s="34">
        <f t="shared" si="25"/>
        <v>1</v>
      </c>
      <c r="V95" s="34">
        <f t="shared" si="26"/>
        <v>4</v>
      </c>
      <c r="W95" t="s">
        <v>136</v>
      </c>
    </row>
    <row r="96" spans="1:23" ht="22.5" x14ac:dyDescent="0.2">
      <c r="A96" s="25" t="s">
        <v>57</v>
      </c>
      <c r="B96" s="26" t="s">
        <v>58</v>
      </c>
      <c r="C96" s="25" t="s">
        <v>95</v>
      </c>
      <c r="D96" s="25" t="s">
        <v>60</v>
      </c>
      <c r="E96" s="27" t="s">
        <v>59</v>
      </c>
      <c r="F96" s="55"/>
      <c r="G96" s="55"/>
      <c r="H96" s="55"/>
      <c r="I96" s="55"/>
      <c r="J96" s="55"/>
      <c r="K96" s="3" t="s">
        <v>119</v>
      </c>
      <c r="L96" s="3" t="s">
        <v>120</v>
      </c>
      <c r="M96" s="28" t="s">
        <v>283</v>
      </c>
      <c r="N96" s="40" t="s">
        <v>287</v>
      </c>
      <c r="P96" t="s">
        <v>88</v>
      </c>
      <c r="Q96" s="28" t="s">
        <v>256</v>
      </c>
      <c r="R96" s="34">
        <v>12</v>
      </c>
      <c r="T96" s="34">
        <v>6</v>
      </c>
      <c r="U96" s="34">
        <f t="shared" si="25"/>
        <v>6</v>
      </c>
      <c r="V96" s="34">
        <f t="shared" si="26"/>
        <v>12</v>
      </c>
      <c r="W96" t="s">
        <v>136</v>
      </c>
    </row>
    <row r="97" spans="1:23" ht="22.5" x14ac:dyDescent="0.2">
      <c r="A97" s="25" t="s">
        <v>57</v>
      </c>
      <c r="B97" s="26" t="s">
        <v>58</v>
      </c>
      <c r="C97" s="25" t="s">
        <v>95</v>
      </c>
      <c r="D97" s="25" t="s">
        <v>60</v>
      </c>
      <c r="E97" s="27" t="s">
        <v>59</v>
      </c>
      <c r="F97" s="55"/>
      <c r="G97" s="55"/>
      <c r="H97" s="55"/>
      <c r="I97" s="55"/>
      <c r="J97" s="55"/>
      <c r="K97" s="3" t="s">
        <v>119</v>
      </c>
      <c r="L97" s="3" t="s">
        <v>120</v>
      </c>
      <c r="M97" s="28" t="s">
        <v>288</v>
      </c>
      <c r="N97" s="40" t="s">
        <v>385</v>
      </c>
      <c r="P97" t="s">
        <v>88</v>
      </c>
      <c r="Q97" s="28" t="s">
        <v>256</v>
      </c>
      <c r="R97" s="34">
        <v>4</v>
      </c>
      <c r="T97" s="34">
        <v>1</v>
      </c>
      <c r="U97" s="34">
        <f t="shared" si="25"/>
        <v>1</v>
      </c>
      <c r="V97" s="34">
        <f t="shared" si="26"/>
        <v>4</v>
      </c>
      <c r="W97" t="s">
        <v>136</v>
      </c>
    </row>
    <row r="98" spans="1:23" ht="22.5" x14ac:dyDescent="0.2">
      <c r="A98" s="25" t="s">
        <v>57</v>
      </c>
      <c r="B98" s="26" t="s">
        <v>58</v>
      </c>
      <c r="C98" s="25" t="s">
        <v>95</v>
      </c>
      <c r="D98" s="25" t="s">
        <v>60</v>
      </c>
      <c r="E98" s="27" t="s">
        <v>59</v>
      </c>
      <c r="F98" s="55"/>
      <c r="G98" s="55"/>
      <c r="H98" s="55"/>
      <c r="I98" s="55"/>
      <c r="J98" s="55"/>
      <c r="K98" s="26" t="s">
        <v>61</v>
      </c>
      <c r="L98" s="26" t="s">
        <v>83</v>
      </c>
      <c r="M98" s="40" t="s">
        <v>289</v>
      </c>
      <c r="N98" s="40" t="s">
        <v>290</v>
      </c>
      <c r="O98" s="34" t="s">
        <v>83</v>
      </c>
      <c r="P98" t="s">
        <v>88</v>
      </c>
      <c r="Q98" s="28" t="s">
        <v>256</v>
      </c>
      <c r="R98" s="34">
        <v>12</v>
      </c>
      <c r="T98" s="34">
        <v>6</v>
      </c>
      <c r="U98" s="34">
        <f t="shared" si="25"/>
        <v>6</v>
      </c>
      <c r="V98" s="34">
        <f t="shared" si="26"/>
        <v>12</v>
      </c>
      <c r="W98" t="s">
        <v>136</v>
      </c>
    </row>
    <row r="99" spans="1:23" ht="22.5" x14ac:dyDescent="0.2">
      <c r="A99" s="25" t="s">
        <v>57</v>
      </c>
      <c r="B99" s="26" t="s">
        <v>58</v>
      </c>
      <c r="C99" s="25" t="s">
        <v>95</v>
      </c>
      <c r="D99" s="25" t="s">
        <v>60</v>
      </c>
      <c r="E99" s="27" t="s">
        <v>59</v>
      </c>
      <c r="F99" s="55"/>
      <c r="G99" s="55"/>
      <c r="H99" s="55"/>
      <c r="I99" s="55"/>
      <c r="J99" s="55"/>
      <c r="K99" s="3" t="s">
        <v>119</v>
      </c>
      <c r="L99" s="3" t="s">
        <v>120</v>
      </c>
      <c r="M99" s="40" t="s">
        <v>289</v>
      </c>
      <c r="N99" s="40" t="s">
        <v>291</v>
      </c>
      <c r="P99" t="s">
        <v>88</v>
      </c>
      <c r="Q99" s="28" t="s">
        <v>256</v>
      </c>
      <c r="R99" s="34">
        <v>24</v>
      </c>
      <c r="T99" s="34">
        <v>12</v>
      </c>
      <c r="U99" s="34">
        <f t="shared" si="25"/>
        <v>12</v>
      </c>
      <c r="V99" s="34">
        <f t="shared" si="26"/>
        <v>24</v>
      </c>
      <c r="W99" t="s">
        <v>136</v>
      </c>
    </row>
    <row r="100" spans="1:23" ht="22.5" x14ac:dyDescent="0.2">
      <c r="A100" s="25" t="s">
        <v>57</v>
      </c>
      <c r="B100" s="26" t="s">
        <v>58</v>
      </c>
      <c r="C100" s="25" t="s">
        <v>95</v>
      </c>
      <c r="D100" s="25" t="s">
        <v>60</v>
      </c>
      <c r="E100" s="27" t="s">
        <v>59</v>
      </c>
      <c r="F100" s="55"/>
      <c r="G100" s="55"/>
      <c r="H100" s="55"/>
      <c r="I100" s="55"/>
      <c r="J100" s="55"/>
      <c r="K100" s="3" t="s">
        <v>119</v>
      </c>
      <c r="L100" s="3" t="s">
        <v>120</v>
      </c>
      <c r="M100" s="40" t="s">
        <v>289</v>
      </c>
      <c r="N100" s="40" t="s">
        <v>386</v>
      </c>
      <c r="P100" t="s">
        <v>88</v>
      </c>
      <c r="Q100" s="28" t="s">
        <v>256</v>
      </c>
      <c r="R100" s="34">
        <v>12</v>
      </c>
      <c r="T100" s="34">
        <v>6</v>
      </c>
      <c r="U100" s="34">
        <f t="shared" si="25"/>
        <v>6</v>
      </c>
      <c r="V100" s="34">
        <f t="shared" si="26"/>
        <v>12</v>
      </c>
      <c r="W100" t="s">
        <v>136</v>
      </c>
    </row>
    <row r="101" spans="1:23" ht="22.5" x14ac:dyDescent="0.2">
      <c r="A101" s="25" t="s">
        <v>57</v>
      </c>
      <c r="B101" s="26" t="s">
        <v>58</v>
      </c>
      <c r="C101" s="25" t="s">
        <v>95</v>
      </c>
      <c r="D101" s="25" t="s">
        <v>60</v>
      </c>
      <c r="E101" s="27" t="s">
        <v>59</v>
      </c>
      <c r="F101" s="55"/>
      <c r="G101" s="55"/>
      <c r="H101" s="55"/>
      <c r="I101" s="55"/>
      <c r="J101" s="55"/>
      <c r="K101" s="3" t="s">
        <v>119</v>
      </c>
      <c r="L101" s="3" t="s">
        <v>120</v>
      </c>
      <c r="M101" s="40" t="s">
        <v>289</v>
      </c>
      <c r="N101" s="40" t="s">
        <v>292</v>
      </c>
      <c r="P101" t="s">
        <v>88</v>
      </c>
      <c r="Q101" s="28" t="s">
        <v>256</v>
      </c>
      <c r="R101" s="34">
        <v>12</v>
      </c>
      <c r="T101" s="34">
        <v>6</v>
      </c>
      <c r="U101" s="34">
        <f t="shared" si="25"/>
        <v>6</v>
      </c>
      <c r="V101" s="34">
        <f t="shared" si="26"/>
        <v>12</v>
      </c>
      <c r="W101" t="s">
        <v>136</v>
      </c>
    </row>
    <row r="102" spans="1:23" ht="22.5" x14ac:dyDescent="0.2">
      <c r="A102" s="25" t="s">
        <v>57</v>
      </c>
      <c r="B102" s="26" t="s">
        <v>58</v>
      </c>
      <c r="C102" s="25" t="s">
        <v>95</v>
      </c>
      <c r="D102" s="25" t="s">
        <v>60</v>
      </c>
      <c r="E102" s="27" t="s">
        <v>59</v>
      </c>
      <c r="F102" s="55"/>
      <c r="G102" s="55"/>
      <c r="H102" s="55"/>
      <c r="I102" s="55"/>
      <c r="J102" s="55"/>
      <c r="K102" s="3" t="s">
        <v>119</v>
      </c>
      <c r="L102" s="3" t="s">
        <v>120</v>
      </c>
      <c r="M102" s="40" t="s">
        <v>293</v>
      </c>
      <c r="N102" s="40" t="s">
        <v>294</v>
      </c>
      <c r="P102" t="s">
        <v>88</v>
      </c>
      <c r="Q102" s="28" t="s">
        <v>256</v>
      </c>
      <c r="R102" s="34">
        <v>12</v>
      </c>
      <c r="T102" s="34">
        <v>6</v>
      </c>
      <c r="U102" s="34">
        <f t="shared" si="25"/>
        <v>6</v>
      </c>
      <c r="V102" s="34">
        <f t="shared" si="26"/>
        <v>12</v>
      </c>
      <c r="W102" t="s">
        <v>136</v>
      </c>
    </row>
    <row r="103" spans="1:23" ht="22.5" x14ac:dyDescent="0.2">
      <c r="A103" s="25" t="s">
        <v>57</v>
      </c>
      <c r="B103" s="26" t="s">
        <v>58</v>
      </c>
      <c r="C103" s="25" t="s">
        <v>95</v>
      </c>
      <c r="D103" s="25" t="s">
        <v>60</v>
      </c>
      <c r="E103" s="27" t="s">
        <v>59</v>
      </c>
      <c r="F103" s="55"/>
      <c r="G103" s="55"/>
      <c r="H103" s="55"/>
      <c r="I103" s="55"/>
      <c r="J103" s="55"/>
      <c r="K103" s="3" t="s">
        <v>119</v>
      </c>
      <c r="L103" s="3" t="s">
        <v>120</v>
      </c>
      <c r="M103" s="40" t="s">
        <v>293</v>
      </c>
      <c r="N103" s="40" t="s">
        <v>295</v>
      </c>
      <c r="P103" t="s">
        <v>88</v>
      </c>
      <c r="Q103" s="28" t="s">
        <v>256</v>
      </c>
      <c r="R103" s="34">
        <v>12</v>
      </c>
      <c r="T103" s="34">
        <v>6</v>
      </c>
      <c r="U103" s="34">
        <f t="shared" si="25"/>
        <v>6</v>
      </c>
      <c r="V103" s="34">
        <f t="shared" si="26"/>
        <v>12</v>
      </c>
      <c r="W103" t="s">
        <v>136</v>
      </c>
    </row>
    <row r="104" spans="1:23" ht="22.5" x14ac:dyDescent="0.2">
      <c r="A104" s="25" t="s">
        <v>57</v>
      </c>
      <c r="B104" s="26" t="s">
        <v>58</v>
      </c>
      <c r="C104" s="25" t="s">
        <v>95</v>
      </c>
      <c r="D104" s="25" t="s">
        <v>60</v>
      </c>
      <c r="E104" s="27" t="s">
        <v>59</v>
      </c>
      <c r="F104" s="55"/>
      <c r="G104" s="55"/>
      <c r="H104" s="55"/>
      <c r="I104" s="55"/>
      <c r="J104" s="55"/>
      <c r="K104" s="3" t="s">
        <v>119</v>
      </c>
      <c r="L104" s="3" t="s">
        <v>120</v>
      </c>
      <c r="M104" s="40" t="s">
        <v>293</v>
      </c>
      <c r="N104" s="40" t="s">
        <v>296</v>
      </c>
      <c r="P104" t="s">
        <v>88</v>
      </c>
      <c r="Q104" s="28" t="s">
        <v>256</v>
      </c>
      <c r="R104" s="34">
        <v>12</v>
      </c>
      <c r="T104" s="34">
        <v>6</v>
      </c>
      <c r="U104" s="34">
        <f t="shared" si="25"/>
        <v>6</v>
      </c>
      <c r="V104" s="34">
        <f t="shared" si="26"/>
        <v>12</v>
      </c>
      <c r="W104" t="s">
        <v>136</v>
      </c>
    </row>
    <row r="105" spans="1:23" ht="22.5" x14ac:dyDescent="0.2">
      <c r="A105" s="25" t="s">
        <v>57</v>
      </c>
      <c r="B105" s="26" t="s">
        <v>58</v>
      </c>
      <c r="C105" s="25" t="s">
        <v>95</v>
      </c>
      <c r="D105" s="25" t="s">
        <v>60</v>
      </c>
      <c r="E105" s="27" t="s">
        <v>59</v>
      </c>
      <c r="F105" s="55"/>
      <c r="G105" s="55"/>
      <c r="H105" s="55"/>
      <c r="I105" s="55"/>
      <c r="J105" s="55"/>
      <c r="K105" s="3" t="s">
        <v>119</v>
      </c>
      <c r="L105" s="3" t="s">
        <v>120</v>
      </c>
      <c r="M105" s="40" t="s">
        <v>297</v>
      </c>
      <c r="N105" s="40" t="s">
        <v>298</v>
      </c>
      <c r="P105" t="s">
        <v>88</v>
      </c>
      <c r="Q105" s="28" t="s">
        <v>256</v>
      </c>
      <c r="R105" s="34">
        <v>1</v>
      </c>
      <c r="T105" s="34">
        <v>1</v>
      </c>
      <c r="U105" s="34">
        <f t="shared" si="25"/>
        <v>1</v>
      </c>
      <c r="V105" s="34">
        <f t="shared" si="26"/>
        <v>1</v>
      </c>
      <c r="W105" t="s">
        <v>136</v>
      </c>
    </row>
    <row r="106" spans="1:23" ht="22.5" x14ac:dyDescent="0.2">
      <c r="A106" s="25" t="s">
        <v>57</v>
      </c>
      <c r="B106" s="26" t="s">
        <v>58</v>
      </c>
      <c r="C106" s="25" t="s">
        <v>95</v>
      </c>
      <c r="D106" s="25" t="s">
        <v>60</v>
      </c>
      <c r="E106" s="27" t="s">
        <v>59</v>
      </c>
      <c r="F106" s="55"/>
      <c r="G106" s="55"/>
      <c r="H106" s="55"/>
      <c r="I106" s="55"/>
      <c r="J106" s="55"/>
      <c r="K106" s="3" t="s">
        <v>119</v>
      </c>
      <c r="L106" s="3" t="s">
        <v>120</v>
      </c>
      <c r="M106" s="40" t="s">
        <v>297</v>
      </c>
      <c r="N106" s="40" t="s">
        <v>299</v>
      </c>
      <c r="P106" t="s">
        <v>88</v>
      </c>
      <c r="Q106" s="28" t="s">
        <v>256</v>
      </c>
      <c r="R106" s="34">
        <v>1</v>
      </c>
      <c r="T106" s="34">
        <v>1</v>
      </c>
      <c r="U106" s="34">
        <f t="shared" si="25"/>
        <v>1</v>
      </c>
      <c r="V106" s="34">
        <f t="shared" si="26"/>
        <v>1</v>
      </c>
      <c r="W106" t="s">
        <v>136</v>
      </c>
    </row>
    <row r="107" spans="1:23" ht="22.5" x14ac:dyDescent="0.2">
      <c r="A107" s="25" t="s">
        <v>57</v>
      </c>
      <c r="B107" s="26" t="s">
        <v>58</v>
      </c>
      <c r="C107" s="25" t="s">
        <v>95</v>
      </c>
      <c r="D107" s="25" t="s">
        <v>60</v>
      </c>
      <c r="E107" s="27" t="s">
        <v>59</v>
      </c>
      <c r="F107" s="55"/>
      <c r="G107" s="55"/>
      <c r="H107" s="55"/>
      <c r="I107" s="55"/>
      <c r="J107" s="55"/>
      <c r="K107" s="3" t="s">
        <v>119</v>
      </c>
      <c r="L107" s="3" t="s">
        <v>120</v>
      </c>
      <c r="M107" s="40" t="s">
        <v>297</v>
      </c>
      <c r="N107" s="40" t="s">
        <v>300</v>
      </c>
      <c r="P107" t="s">
        <v>88</v>
      </c>
      <c r="Q107" s="28" t="s">
        <v>256</v>
      </c>
      <c r="R107" s="34">
        <v>6</v>
      </c>
      <c r="T107" s="34">
        <v>3</v>
      </c>
      <c r="U107" s="34">
        <f t="shared" si="25"/>
        <v>3</v>
      </c>
      <c r="V107" s="34">
        <f t="shared" si="26"/>
        <v>6</v>
      </c>
      <c r="W107" t="s">
        <v>136</v>
      </c>
    </row>
    <row r="108" spans="1:23" ht="22.5" x14ac:dyDescent="0.2">
      <c r="A108" s="25" t="s">
        <v>57</v>
      </c>
      <c r="B108" s="26" t="s">
        <v>58</v>
      </c>
      <c r="C108" s="25" t="s">
        <v>95</v>
      </c>
      <c r="D108" s="25" t="s">
        <v>60</v>
      </c>
      <c r="E108" s="27" t="s">
        <v>59</v>
      </c>
      <c r="F108" s="55"/>
      <c r="G108" s="55"/>
      <c r="H108" s="55"/>
      <c r="I108" s="55"/>
      <c r="J108" s="55"/>
      <c r="K108" s="3" t="s">
        <v>119</v>
      </c>
      <c r="L108" s="3" t="s">
        <v>120</v>
      </c>
      <c r="M108" s="40" t="s">
        <v>301</v>
      </c>
      <c r="N108" s="40" t="s">
        <v>302</v>
      </c>
      <c r="P108" t="s">
        <v>88</v>
      </c>
      <c r="Q108" s="28" t="s">
        <v>303</v>
      </c>
      <c r="R108" s="34">
        <v>12</v>
      </c>
      <c r="T108" s="34">
        <v>6</v>
      </c>
      <c r="U108" s="34">
        <f t="shared" si="25"/>
        <v>6</v>
      </c>
      <c r="V108" s="34">
        <f t="shared" si="26"/>
        <v>12</v>
      </c>
      <c r="W108" t="s">
        <v>136</v>
      </c>
    </row>
    <row r="109" spans="1:23" ht="22.5" x14ac:dyDescent="0.2">
      <c r="A109" s="25" t="s">
        <v>57</v>
      </c>
      <c r="B109" s="26" t="s">
        <v>58</v>
      </c>
      <c r="C109" s="25" t="s">
        <v>95</v>
      </c>
      <c r="D109" s="25" t="s">
        <v>60</v>
      </c>
      <c r="E109" s="27" t="s">
        <v>59</v>
      </c>
      <c r="F109" s="55"/>
      <c r="G109" s="55"/>
      <c r="H109" s="55"/>
      <c r="I109" s="55"/>
      <c r="J109" s="55"/>
      <c r="K109" s="3" t="s">
        <v>119</v>
      </c>
      <c r="L109" s="3" t="s">
        <v>120</v>
      </c>
      <c r="M109" s="40"/>
      <c r="N109" s="40" t="s">
        <v>304</v>
      </c>
      <c r="P109" t="s">
        <v>88</v>
      </c>
      <c r="Q109" s="28" t="s">
        <v>305</v>
      </c>
      <c r="R109" s="34">
        <v>12</v>
      </c>
      <c r="T109" s="34">
        <v>6</v>
      </c>
      <c r="U109" s="34">
        <f t="shared" si="25"/>
        <v>6</v>
      </c>
      <c r="V109" s="34">
        <f t="shared" si="26"/>
        <v>12</v>
      </c>
      <c r="W109" t="s">
        <v>136</v>
      </c>
    </row>
    <row r="110" spans="1:23" ht="33.75" x14ac:dyDescent="0.2">
      <c r="A110" s="25" t="s">
        <v>57</v>
      </c>
      <c r="B110" s="26" t="s">
        <v>58</v>
      </c>
      <c r="C110" s="25" t="s">
        <v>95</v>
      </c>
      <c r="D110" s="25" t="s">
        <v>60</v>
      </c>
      <c r="E110" s="27" t="s">
        <v>59</v>
      </c>
      <c r="F110" s="55"/>
      <c r="G110" s="55"/>
      <c r="H110" s="55"/>
      <c r="I110" s="55"/>
      <c r="J110" s="55"/>
      <c r="K110" s="3" t="s">
        <v>119</v>
      </c>
      <c r="L110" s="3" t="s">
        <v>120</v>
      </c>
      <c r="M110" s="40" t="s">
        <v>306</v>
      </c>
      <c r="N110" s="40" t="s">
        <v>307</v>
      </c>
      <c r="P110" t="s">
        <v>88</v>
      </c>
      <c r="Q110" s="28" t="s">
        <v>308</v>
      </c>
      <c r="R110" s="34">
        <v>5</v>
      </c>
      <c r="T110" s="34">
        <v>2</v>
      </c>
      <c r="U110" s="34">
        <f t="shared" si="25"/>
        <v>2</v>
      </c>
      <c r="V110" s="34">
        <f t="shared" si="26"/>
        <v>5</v>
      </c>
      <c r="W110" t="s">
        <v>136</v>
      </c>
    </row>
    <row r="111" spans="1:23" ht="56.25" x14ac:dyDescent="0.2">
      <c r="A111" s="25" t="s">
        <v>57</v>
      </c>
      <c r="B111" s="26" t="s">
        <v>58</v>
      </c>
      <c r="C111" s="25" t="s">
        <v>95</v>
      </c>
      <c r="D111" s="25" t="s">
        <v>60</v>
      </c>
      <c r="E111" s="27" t="s">
        <v>59</v>
      </c>
      <c r="F111" s="55"/>
      <c r="G111" s="55"/>
      <c r="H111" s="55"/>
      <c r="I111" s="55"/>
      <c r="J111" s="55"/>
      <c r="K111" s="3" t="s">
        <v>119</v>
      </c>
      <c r="L111" s="3" t="s">
        <v>120</v>
      </c>
      <c r="M111" s="40" t="s">
        <v>306</v>
      </c>
      <c r="N111" s="40" t="s">
        <v>309</v>
      </c>
      <c r="P111" t="s">
        <v>88</v>
      </c>
      <c r="Q111" s="28" t="s">
        <v>310</v>
      </c>
      <c r="R111" s="34">
        <v>36</v>
      </c>
      <c r="T111" s="34">
        <v>18</v>
      </c>
      <c r="U111" s="34">
        <f t="shared" si="25"/>
        <v>18</v>
      </c>
      <c r="V111" s="34">
        <f t="shared" si="26"/>
        <v>36</v>
      </c>
      <c r="W111" t="s">
        <v>136</v>
      </c>
    </row>
    <row r="112" spans="1:23" ht="56.25" x14ac:dyDescent="0.2">
      <c r="A112" s="25" t="s">
        <v>57</v>
      </c>
      <c r="B112" s="26" t="s">
        <v>58</v>
      </c>
      <c r="C112" s="25" t="s">
        <v>95</v>
      </c>
      <c r="D112" s="25" t="s">
        <v>60</v>
      </c>
      <c r="E112" s="27" t="s">
        <v>59</v>
      </c>
      <c r="F112" s="55"/>
      <c r="G112" s="55"/>
      <c r="H112" s="55"/>
      <c r="I112" s="55"/>
      <c r="J112" s="55"/>
      <c r="K112" s="3" t="s">
        <v>119</v>
      </c>
      <c r="L112" s="3" t="s">
        <v>120</v>
      </c>
      <c r="M112" s="40" t="s">
        <v>311</v>
      </c>
      <c r="N112" s="40" t="s">
        <v>312</v>
      </c>
      <c r="P112" t="s">
        <v>88</v>
      </c>
      <c r="Q112" s="28" t="s">
        <v>313</v>
      </c>
      <c r="R112" s="34">
        <v>12</v>
      </c>
      <c r="T112" s="34">
        <v>6</v>
      </c>
      <c r="U112" s="34">
        <f t="shared" si="25"/>
        <v>6</v>
      </c>
      <c r="V112" s="34">
        <f t="shared" si="26"/>
        <v>12</v>
      </c>
      <c r="W112" t="s">
        <v>136</v>
      </c>
    </row>
    <row r="113" spans="1:23" ht="22.5" x14ac:dyDescent="0.2">
      <c r="A113" s="25" t="s">
        <v>57</v>
      </c>
      <c r="B113" s="26" t="s">
        <v>58</v>
      </c>
      <c r="C113" s="25" t="s">
        <v>95</v>
      </c>
      <c r="D113" s="25" t="s">
        <v>60</v>
      </c>
      <c r="E113" s="27" t="s">
        <v>59</v>
      </c>
      <c r="F113" s="55"/>
      <c r="G113" s="55"/>
      <c r="H113" s="55"/>
      <c r="I113" s="55"/>
      <c r="J113" s="55"/>
      <c r="K113" s="3" t="s">
        <v>119</v>
      </c>
      <c r="L113" s="3" t="s">
        <v>120</v>
      </c>
      <c r="M113" s="40" t="s">
        <v>311</v>
      </c>
      <c r="N113" s="40" t="s">
        <v>314</v>
      </c>
      <c r="P113" t="s">
        <v>88</v>
      </c>
      <c r="Q113" s="28" t="s">
        <v>315</v>
      </c>
      <c r="R113" s="34">
        <v>4</v>
      </c>
      <c r="T113" s="34">
        <v>1</v>
      </c>
      <c r="U113" s="34">
        <f t="shared" si="25"/>
        <v>1</v>
      </c>
      <c r="V113" s="34">
        <f t="shared" si="26"/>
        <v>4</v>
      </c>
      <c r="W113" t="s">
        <v>136</v>
      </c>
    </row>
    <row r="114" spans="1:23" ht="22.5" x14ac:dyDescent="0.2">
      <c r="A114" s="25" t="s">
        <v>57</v>
      </c>
      <c r="B114" s="26" t="s">
        <v>58</v>
      </c>
      <c r="C114" s="25" t="s">
        <v>95</v>
      </c>
      <c r="D114" s="25" t="s">
        <v>60</v>
      </c>
      <c r="E114" s="27" t="s">
        <v>59</v>
      </c>
      <c r="F114" s="55"/>
      <c r="G114" s="55"/>
      <c r="H114" s="55"/>
      <c r="I114" s="55"/>
      <c r="J114" s="55"/>
      <c r="K114" s="3" t="s">
        <v>119</v>
      </c>
      <c r="L114" s="3" t="s">
        <v>120</v>
      </c>
      <c r="M114" s="40" t="s">
        <v>311</v>
      </c>
      <c r="N114" s="40" t="s">
        <v>316</v>
      </c>
      <c r="P114" t="s">
        <v>88</v>
      </c>
      <c r="Q114" s="28" t="s">
        <v>317</v>
      </c>
      <c r="R114" s="34">
        <v>6</v>
      </c>
      <c r="T114" s="34">
        <v>3</v>
      </c>
      <c r="U114" s="34">
        <f t="shared" si="25"/>
        <v>3</v>
      </c>
      <c r="V114" s="34">
        <f t="shared" si="26"/>
        <v>6</v>
      </c>
      <c r="W114" t="s">
        <v>136</v>
      </c>
    </row>
    <row r="115" spans="1:23" ht="22.5" x14ac:dyDescent="0.2">
      <c r="A115" s="25" t="s">
        <v>57</v>
      </c>
      <c r="B115" s="26" t="s">
        <v>58</v>
      </c>
      <c r="C115" s="25" t="s">
        <v>95</v>
      </c>
      <c r="D115" s="25" t="s">
        <v>60</v>
      </c>
      <c r="E115" s="27" t="s">
        <v>59</v>
      </c>
      <c r="F115" s="55"/>
      <c r="G115" s="55"/>
      <c r="H115" s="55"/>
      <c r="I115" s="55"/>
      <c r="J115" s="55"/>
      <c r="K115" s="3" t="s">
        <v>119</v>
      </c>
      <c r="L115" s="3" t="s">
        <v>120</v>
      </c>
      <c r="M115" s="40" t="s">
        <v>318</v>
      </c>
      <c r="N115" s="40" t="s">
        <v>319</v>
      </c>
      <c r="P115" t="s">
        <v>88</v>
      </c>
      <c r="Q115" s="28" t="s">
        <v>320</v>
      </c>
      <c r="R115" s="34">
        <v>12</v>
      </c>
      <c r="T115" s="34">
        <v>6</v>
      </c>
      <c r="U115" s="34">
        <f t="shared" si="25"/>
        <v>6</v>
      </c>
      <c r="V115" s="34">
        <f t="shared" si="26"/>
        <v>12</v>
      </c>
      <c r="W115" t="s">
        <v>136</v>
      </c>
    </row>
    <row r="116" spans="1:23" ht="22.5" x14ac:dyDescent="0.2">
      <c r="A116" s="25" t="s">
        <v>57</v>
      </c>
      <c r="B116" s="26" t="s">
        <v>58</v>
      </c>
      <c r="C116" s="25" t="s">
        <v>95</v>
      </c>
      <c r="D116" s="25" t="s">
        <v>60</v>
      </c>
      <c r="E116" s="27" t="s">
        <v>59</v>
      </c>
      <c r="F116" s="55"/>
      <c r="G116" s="55"/>
      <c r="H116" s="55"/>
      <c r="I116" s="55"/>
      <c r="J116" s="55"/>
      <c r="K116" s="3" t="s">
        <v>119</v>
      </c>
      <c r="L116" s="3" t="s">
        <v>120</v>
      </c>
      <c r="M116" s="40" t="s">
        <v>101</v>
      </c>
      <c r="N116" s="40" t="s">
        <v>321</v>
      </c>
      <c r="P116" t="s">
        <v>88</v>
      </c>
      <c r="Q116" s="28" t="s">
        <v>322</v>
      </c>
      <c r="R116" s="34">
        <v>12</v>
      </c>
      <c r="T116" s="34">
        <v>6</v>
      </c>
      <c r="U116" s="34">
        <f t="shared" si="25"/>
        <v>6</v>
      </c>
      <c r="V116" s="34">
        <f t="shared" si="26"/>
        <v>12</v>
      </c>
      <c r="W116" t="s">
        <v>136</v>
      </c>
    </row>
    <row r="117" spans="1:23" ht="22.5" x14ac:dyDescent="0.2">
      <c r="A117" s="25" t="s">
        <v>57</v>
      </c>
      <c r="B117" s="26" t="s">
        <v>58</v>
      </c>
      <c r="C117" s="25" t="s">
        <v>95</v>
      </c>
      <c r="D117" s="25" t="s">
        <v>60</v>
      </c>
      <c r="E117" s="27" t="s">
        <v>59</v>
      </c>
      <c r="F117" s="55"/>
      <c r="G117" s="55"/>
      <c r="H117" s="55"/>
      <c r="I117" s="55"/>
      <c r="J117" s="55"/>
      <c r="K117" s="3" t="s">
        <v>119</v>
      </c>
      <c r="L117" s="3" t="s">
        <v>120</v>
      </c>
      <c r="M117" s="40" t="s">
        <v>101</v>
      </c>
      <c r="N117" s="40" t="s">
        <v>323</v>
      </c>
      <c r="P117" t="s">
        <v>88</v>
      </c>
      <c r="Q117" s="28" t="s">
        <v>324</v>
      </c>
      <c r="R117" s="34">
        <v>12</v>
      </c>
      <c r="T117" s="34">
        <v>6</v>
      </c>
      <c r="U117" s="34">
        <f t="shared" si="25"/>
        <v>6</v>
      </c>
      <c r="V117" s="34">
        <f t="shared" si="26"/>
        <v>12</v>
      </c>
      <c r="W117" t="s">
        <v>136</v>
      </c>
    </row>
    <row r="118" spans="1:23" ht="22.5" x14ac:dyDescent="0.2">
      <c r="A118" s="25" t="s">
        <v>57</v>
      </c>
      <c r="B118" s="26" t="s">
        <v>58</v>
      </c>
      <c r="C118" s="25" t="s">
        <v>95</v>
      </c>
      <c r="D118" s="25" t="s">
        <v>60</v>
      </c>
      <c r="E118" s="27" t="s">
        <v>59</v>
      </c>
      <c r="F118" s="55"/>
      <c r="G118" s="55"/>
      <c r="H118" s="55"/>
      <c r="I118" s="55"/>
      <c r="J118" s="55"/>
      <c r="K118" s="3" t="s">
        <v>119</v>
      </c>
      <c r="L118" s="3" t="s">
        <v>120</v>
      </c>
      <c r="M118" s="40" t="s">
        <v>325</v>
      </c>
      <c r="N118" s="40" t="s">
        <v>326</v>
      </c>
      <c r="P118" t="s">
        <v>88</v>
      </c>
      <c r="Q118" s="28" t="s">
        <v>327</v>
      </c>
      <c r="R118" s="34">
        <v>12</v>
      </c>
      <c r="T118" s="34">
        <v>6</v>
      </c>
      <c r="U118" s="34">
        <f t="shared" si="25"/>
        <v>6</v>
      </c>
      <c r="V118" s="34">
        <f t="shared" si="26"/>
        <v>12</v>
      </c>
      <c r="W118" t="s">
        <v>136</v>
      </c>
    </row>
    <row r="119" spans="1:23" ht="22.5" x14ac:dyDescent="0.2">
      <c r="A119" s="25" t="s">
        <v>57</v>
      </c>
      <c r="B119" s="26" t="s">
        <v>58</v>
      </c>
      <c r="C119" s="25" t="s">
        <v>95</v>
      </c>
      <c r="D119" s="25" t="s">
        <v>60</v>
      </c>
      <c r="E119" s="27" t="s">
        <v>59</v>
      </c>
      <c r="F119" s="55"/>
      <c r="G119" s="55"/>
      <c r="H119" s="55"/>
      <c r="I119" s="55"/>
      <c r="J119" s="55"/>
      <c r="K119" s="3" t="s">
        <v>119</v>
      </c>
      <c r="L119" s="3" t="s">
        <v>120</v>
      </c>
      <c r="M119" s="40" t="s">
        <v>325</v>
      </c>
      <c r="N119" s="40" t="s">
        <v>328</v>
      </c>
      <c r="P119" t="s">
        <v>88</v>
      </c>
      <c r="Q119" s="28" t="s">
        <v>329</v>
      </c>
      <c r="R119" s="34">
        <v>12</v>
      </c>
      <c r="T119" s="34">
        <v>6</v>
      </c>
      <c r="U119" s="34">
        <f t="shared" si="25"/>
        <v>6</v>
      </c>
      <c r="V119" s="34">
        <f t="shared" si="26"/>
        <v>12</v>
      </c>
      <c r="W119" t="s">
        <v>136</v>
      </c>
    </row>
    <row r="120" spans="1:23" ht="22.5" x14ac:dyDescent="0.2">
      <c r="A120" s="25" t="s">
        <v>57</v>
      </c>
      <c r="B120" s="26" t="s">
        <v>58</v>
      </c>
      <c r="C120" s="25" t="s">
        <v>95</v>
      </c>
      <c r="D120" s="25" t="s">
        <v>60</v>
      </c>
      <c r="E120" s="27" t="s">
        <v>59</v>
      </c>
      <c r="F120" s="55"/>
      <c r="G120" s="55"/>
      <c r="H120" s="55"/>
      <c r="I120" s="55"/>
      <c r="J120" s="55"/>
      <c r="K120" s="3" t="s">
        <v>119</v>
      </c>
      <c r="L120" s="3" t="s">
        <v>120</v>
      </c>
      <c r="M120" s="40" t="s">
        <v>325</v>
      </c>
      <c r="N120" s="40" t="s">
        <v>330</v>
      </c>
      <c r="P120" t="s">
        <v>88</v>
      </c>
      <c r="Q120" s="28" t="s">
        <v>331</v>
      </c>
      <c r="R120" s="34">
        <v>4</v>
      </c>
      <c r="T120" s="34">
        <v>1</v>
      </c>
      <c r="U120" s="34">
        <f t="shared" si="25"/>
        <v>1</v>
      </c>
      <c r="V120" s="34">
        <f t="shared" si="26"/>
        <v>4</v>
      </c>
      <c r="W120" t="s">
        <v>136</v>
      </c>
    </row>
    <row r="121" spans="1:23" ht="33.75" x14ac:dyDescent="0.2">
      <c r="A121" s="25" t="s">
        <v>57</v>
      </c>
      <c r="B121" s="26" t="s">
        <v>58</v>
      </c>
      <c r="C121" s="25" t="s">
        <v>95</v>
      </c>
      <c r="D121" s="25" t="s">
        <v>60</v>
      </c>
      <c r="E121" s="27" t="s">
        <v>59</v>
      </c>
      <c r="F121" s="55"/>
      <c r="G121" s="55"/>
      <c r="H121" s="55"/>
      <c r="I121" s="55"/>
      <c r="J121" s="55"/>
      <c r="K121" s="3" t="s">
        <v>119</v>
      </c>
      <c r="L121" s="3" t="s">
        <v>120</v>
      </c>
      <c r="M121" s="40" t="s">
        <v>332</v>
      </c>
      <c r="N121" s="40" t="s">
        <v>333</v>
      </c>
      <c r="P121" t="s">
        <v>88</v>
      </c>
      <c r="Q121" s="28" t="s">
        <v>334</v>
      </c>
      <c r="R121" s="34">
        <v>1</v>
      </c>
      <c r="T121" s="34">
        <v>1</v>
      </c>
      <c r="U121" s="34">
        <f t="shared" si="25"/>
        <v>1</v>
      </c>
      <c r="V121" s="34">
        <f t="shared" si="26"/>
        <v>1</v>
      </c>
      <c r="W121" t="s">
        <v>136</v>
      </c>
    </row>
    <row r="122" spans="1:23" ht="22.5" x14ac:dyDescent="0.2">
      <c r="A122" s="25" t="s">
        <v>57</v>
      </c>
      <c r="B122" s="26" t="s">
        <v>58</v>
      </c>
      <c r="C122" s="25" t="s">
        <v>95</v>
      </c>
      <c r="D122" s="25" t="s">
        <v>60</v>
      </c>
      <c r="E122" s="27" t="s">
        <v>59</v>
      </c>
      <c r="F122" s="55"/>
      <c r="G122" s="55"/>
      <c r="H122" s="55"/>
      <c r="I122" s="55"/>
      <c r="J122" s="55"/>
      <c r="K122" s="3" t="s">
        <v>119</v>
      </c>
      <c r="L122" s="3" t="s">
        <v>120</v>
      </c>
      <c r="M122" s="40" t="s">
        <v>335</v>
      </c>
      <c r="N122" s="40" t="s">
        <v>336</v>
      </c>
      <c r="P122" t="s">
        <v>88</v>
      </c>
      <c r="Q122" s="28" t="s">
        <v>256</v>
      </c>
      <c r="R122" s="34">
        <v>12</v>
      </c>
      <c r="T122" s="34">
        <v>6</v>
      </c>
      <c r="U122" s="34">
        <f t="shared" si="25"/>
        <v>6</v>
      </c>
      <c r="V122" s="34">
        <f t="shared" si="26"/>
        <v>12</v>
      </c>
      <c r="W122" t="s">
        <v>136</v>
      </c>
    </row>
    <row r="123" spans="1:23" ht="22.5" x14ac:dyDescent="0.2">
      <c r="A123" s="25" t="s">
        <v>57</v>
      </c>
      <c r="B123" s="26" t="s">
        <v>58</v>
      </c>
      <c r="C123" s="25" t="s">
        <v>95</v>
      </c>
      <c r="D123" s="25" t="s">
        <v>60</v>
      </c>
      <c r="E123" s="27" t="s">
        <v>59</v>
      </c>
      <c r="F123" s="55"/>
      <c r="G123" s="55"/>
      <c r="H123" s="55"/>
      <c r="I123" s="55"/>
      <c r="J123" s="55"/>
      <c r="K123" s="3" t="s">
        <v>119</v>
      </c>
      <c r="L123" s="3" t="s">
        <v>120</v>
      </c>
      <c r="M123" s="40" t="s">
        <v>337</v>
      </c>
      <c r="N123" s="40" t="s">
        <v>338</v>
      </c>
      <c r="P123" t="s">
        <v>88</v>
      </c>
      <c r="Q123" s="28" t="s">
        <v>339</v>
      </c>
      <c r="R123" s="34">
        <v>4</v>
      </c>
      <c r="T123" s="34">
        <v>1</v>
      </c>
      <c r="U123" s="34">
        <f t="shared" si="25"/>
        <v>1</v>
      </c>
      <c r="V123" s="34">
        <f t="shared" si="26"/>
        <v>4</v>
      </c>
      <c r="W123" t="s">
        <v>136</v>
      </c>
    </row>
    <row r="124" spans="1:23" ht="22.5" x14ac:dyDescent="0.2">
      <c r="A124" s="25" t="s">
        <v>57</v>
      </c>
      <c r="B124" s="26" t="s">
        <v>58</v>
      </c>
      <c r="C124" s="25" t="s">
        <v>95</v>
      </c>
      <c r="D124" s="25" t="s">
        <v>60</v>
      </c>
      <c r="E124" s="27" t="s">
        <v>59</v>
      </c>
      <c r="F124" s="55"/>
      <c r="G124" s="55"/>
      <c r="H124" s="55"/>
      <c r="I124" s="55"/>
      <c r="J124" s="55"/>
      <c r="K124" s="3" t="s">
        <v>119</v>
      </c>
      <c r="L124" s="3" t="s">
        <v>120</v>
      </c>
      <c r="M124" s="40" t="s">
        <v>340</v>
      </c>
      <c r="N124" s="40" t="s">
        <v>341</v>
      </c>
      <c r="P124" t="s">
        <v>88</v>
      </c>
      <c r="Q124" s="28" t="s">
        <v>342</v>
      </c>
      <c r="R124" s="34">
        <v>14</v>
      </c>
      <c r="T124" s="34">
        <v>7</v>
      </c>
      <c r="U124" s="34">
        <f t="shared" si="25"/>
        <v>7</v>
      </c>
      <c r="V124" s="34">
        <f t="shared" si="26"/>
        <v>14</v>
      </c>
      <c r="W124" t="s">
        <v>136</v>
      </c>
    </row>
    <row r="125" spans="1:23" ht="22.5" x14ac:dyDescent="0.2">
      <c r="A125" s="25" t="s">
        <v>57</v>
      </c>
      <c r="B125" s="26" t="s">
        <v>58</v>
      </c>
      <c r="C125" s="25" t="s">
        <v>95</v>
      </c>
      <c r="D125" s="25" t="s">
        <v>60</v>
      </c>
      <c r="E125" s="27" t="s">
        <v>59</v>
      </c>
      <c r="F125" s="55"/>
      <c r="G125" s="55"/>
      <c r="H125" s="55"/>
      <c r="I125" s="55"/>
      <c r="J125" s="55"/>
      <c r="K125" s="3" t="s">
        <v>119</v>
      </c>
      <c r="L125" s="3" t="s">
        <v>120</v>
      </c>
      <c r="M125" s="40" t="s">
        <v>343</v>
      </c>
      <c r="N125" s="40" t="s">
        <v>344</v>
      </c>
      <c r="P125" t="s">
        <v>88</v>
      </c>
      <c r="Q125" s="28" t="s">
        <v>345</v>
      </c>
      <c r="R125" s="34">
        <v>27</v>
      </c>
      <c r="T125" s="34">
        <v>17</v>
      </c>
      <c r="U125" s="34">
        <f t="shared" si="25"/>
        <v>17</v>
      </c>
      <c r="V125" s="34">
        <f t="shared" si="26"/>
        <v>27</v>
      </c>
      <c r="W125" t="s">
        <v>136</v>
      </c>
    </row>
    <row r="126" spans="1:23" ht="22.5" x14ac:dyDescent="0.2">
      <c r="A126" s="25" t="s">
        <v>57</v>
      </c>
      <c r="B126" s="26" t="s">
        <v>58</v>
      </c>
      <c r="C126" s="25" t="s">
        <v>95</v>
      </c>
      <c r="D126" s="25" t="s">
        <v>60</v>
      </c>
      <c r="E126" s="27" t="s">
        <v>59</v>
      </c>
      <c r="F126" s="54">
        <v>6485688</v>
      </c>
      <c r="G126" s="54">
        <v>6485688</v>
      </c>
      <c r="H126" s="54">
        <v>2769952.16</v>
      </c>
      <c r="I126" s="54">
        <v>2769952.16</v>
      </c>
      <c r="J126" s="54">
        <v>2769952.16</v>
      </c>
      <c r="M126" s="41" t="s">
        <v>113</v>
      </c>
      <c r="N126" s="40"/>
    </row>
    <row r="127" spans="1:23" ht="22.5" x14ac:dyDescent="0.2">
      <c r="A127" s="25" t="s">
        <v>57</v>
      </c>
      <c r="B127" s="26" t="s">
        <v>58</v>
      </c>
      <c r="C127" s="25" t="s">
        <v>95</v>
      </c>
      <c r="D127" s="25" t="s">
        <v>60</v>
      </c>
      <c r="E127" s="27" t="s">
        <v>59</v>
      </c>
      <c r="F127" s="55"/>
      <c r="G127" s="55"/>
      <c r="H127" s="55"/>
      <c r="I127" s="55"/>
      <c r="J127" s="55"/>
      <c r="K127" s="3" t="s">
        <v>119</v>
      </c>
      <c r="L127" s="3" t="s">
        <v>120</v>
      </c>
      <c r="M127" s="40" t="s">
        <v>346</v>
      </c>
      <c r="N127" s="40" t="s">
        <v>99</v>
      </c>
      <c r="P127" s="34" t="s">
        <v>97</v>
      </c>
      <c r="Q127" s="40" t="s">
        <v>347</v>
      </c>
      <c r="R127" s="34">
        <v>100</v>
      </c>
      <c r="T127" s="29">
        <v>0.5</v>
      </c>
      <c r="U127" s="35">
        <f t="shared" ref="U127:U129" si="27">R127*T127</f>
        <v>50</v>
      </c>
      <c r="V127" s="35">
        <f t="shared" ref="V127:V129" si="28">R127</f>
        <v>100</v>
      </c>
      <c r="W127" t="s">
        <v>74</v>
      </c>
    </row>
    <row r="128" spans="1:23" ht="22.5" x14ac:dyDescent="0.2">
      <c r="A128" s="25" t="s">
        <v>57</v>
      </c>
      <c r="B128" s="26" t="s">
        <v>58</v>
      </c>
      <c r="C128" s="25" t="s">
        <v>95</v>
      </c>
      <c r="D128" s="25" t="s">
        <v>60</v>
      </c>
      <c r="E128" s="27" t="s">
        <v>59</v>
      </c>
      <c r="F128" s="55"/>
      <c r="G128" s="55"/>
      <c r="H128" s="55"/>
      <c r="I128" s="55"/>
      <c r="J128" s="55"/>
      <c r="K128" s="3" t="s">
        <v>119</v>
      </c>
      <c r="L128" s="3" t="s">
        <v>120</v>
      </c>
      <c r="M128" s="40" t="s">
        <v>348</v>
      </c>
      <c r="N128" s="40" t="s">
        <v>349</v>
      </c>
      <c r="P128" s="34" t="s">
        <v>97</v>
      </c>
      <c r="Q128" s="40" t="s">
        <v>350</v>
      </c>
      <c r="R128" s="34">
        <v>100</v>
      </c>
      <c r="T128" s="29">
        <v>0.5</v>
      </c>
      <c r="U128" s="35">
        <f t="shared" si="27"/>
        <v>50</v>
      </c>
      <c r="V128" s="35">
        <f t="shared" si="28"/>
        <v>100</v>
      </c>
      <c r="W128" t="s">
        <v>74</v>
      </c>
    </row>
    <row r="129" spans="1:23" ht="22.5" x14ac:dyDescent="0.2">
      <c r="A129" s="25" t="s">
        <v>57</v>
      </c>
      <c r="B129" s="26" t="s">
        <v>58</v>
      </c>
      <c r="C129" s="25" t="s">
        <v>95</v>
      </c>
      <c r="D129" s="25" t="s">
        <v>60</v>
      </c>
      <c r="E129" s="27" t="s">
        <v>59</v>
      </c>
      <c r="F129" s="55"/>
      <c r="G129" s="55"/>
      <c r="H129" s="55"/>
      <c r="I129" s="55"/>
      <c r="J129" s="55"/>
      <c r="K129" s="3" t="s">
        <v>119</v>
      </c>
      <c r="L129" s="3" t="s">
        <v>120</v>
      </c>
      <c r="M129" s="40" t="s">
        <v>351</v>
      </c>
      <c r="N129" s="40" t="s">
        <v>100</v>
      </c>
      <c r="P129" s="34" t="s">
        <v>97</v>
      </c>
      <c r="Q129" s="40" t="s">
        <v>352</v>
      </c>
      <c r="R129" s="34">
        <v>98</v>
      </c>
      <c r="T129" s="29">
        <v>1</v>
      </c>
      <c r="U129" s="35">
        <f t="shared" si="27"/>
        <v>98</v>
      </c>
      <c r="V129" s="35">
        <f t="shared" si="28"/>
        <v>98</v>
      </c>
      <c r="W129" t="s">
        <v>74</v>
      </c>
    </row>
    <row r="130" spans="1:23" ht="22.5" x14ac:dyDescent="0.2">
      <c r="A130" s="25" t="s">
        <v>57</v>
      </c>
      <c r="B130" s="26" t="s">
        <v>58</v>
      </c>
      <c r="C130" s="25" t="s">
        <v>95</v>
      </c>
      <c r="D130" s="25" t="s">
        <v>60</v>
      </c>
      <c r="E130" s="27" t="s">
        <v>59</v>
      </c>
      <c r="F130" s="55"/>
      <c r="G130" s="55"/>
      <c r="H130" s="55"/>
      <c r="I130" s="55"/>
      <c r="J130" s="55"/>
      <c r="K130" s="3" t="s">
        <v>119</v>
      </c>
      <c r="L130" s="3" t="s">
        <v>120</v>
      </c>
      <c r="M130" s="40" t="s">
        <v>353</v>
      </c>
      <c r="N130" s="40" t="s">
        <v>354</v>
      </c>
      <c r="P130" s="34" t="s">
        <v>88</v>
      </c>
      <c r="Q130" s="40" t="s">
        <v>355</v>
      </c>
      <c r="R130" s="34">
        <v>1</v>
      </c>
      <c r="T130" s="34">
        <v>1</v>
      </c>
      <c r="U130" s="34">
        <f>T130</f>
        <v>1</v>
      </c>
      <c r="V130" s="34">
        <f>R130</f>
        <v>1</v>
      </c>
      <c r="W130" t="s">
        <v>136</v>
      </c>
    </row>
    <row r="131" spans="1:23" ht="22.5" x14ac:dyDescent="0.2">
      <c r="A131" s="25" t="s">
        <v>57</v>
      </c>
      <c r="B131" s="26" t="s">
        <v>58</v>
      </c>
      <c r="C131" s="25" t="s">
        <v>95</v>
      </c>
      <c r="D131" s="25" t="s">
        <v>60</v>
      </c>
      <c r="E131" s="27" t="s">
        <v>59</v>
      </c>
      <c r="F131" s="54">
        <v>23699053</v>
      </c>
      <c r="G131" s="54">
        <v>24478431.400000002</v>
      </c>
      <c r="H131" s="54">
        <v>10161953.75</v>
      </c>
      <c r="I131" s="54">
        <v>10161953.75</v>
      </c>
      <c r="J131" s="54">
        <v>10134754.75</v>
      </c>
      <c r="M131" s="41" t="s">
        <v>115</v>
      </c>
      <c r="N131" s="40"/>
    </row>
    <row r="132" spans="1:23" ht="33.75" x14ac:dyDescent="0.2">
      <c r="A132" s="25" t="s">
        <v>57</v>
      </c>
      <c r="B132" s="26" t="s">
        <v>58</v>
      </c>
      <c r="C132" s="25" t="s">
        <v>95</v>
      </c>
      <c r="D132" s="25" t="s">
        <v>60</v>
      </c>
      <c r="E132" s="27" t="s">
        <v>59</v>
      </c>
      <c r="F132" s="55"/>
      <c r="G132" s="55"/>
      <c r="H132" s="55"/>
      <c r="I132" s="55"/>
      <c r="J132" s="55"/>
      <c r="K132" s="3" t="s">
        <v>119</v>
      </c>
      <c r="L132" s="3" t="s">
        <v>120</v>
      </c>
      <c r="M132" s="40" t="s">
        <v>356</v>
      </c>
      <c r="N132" s="40" t="s">
        <v>357</v>
      </c>
      <c r="P132" s="34" t="s">
        <v>97</v>
      </c>
      <c r="Q132" s="40" t="s">
        <v>358</v>
      </c>
      <c r="R132" s="34">
        <v>100</v>
      </c>
      <c r="T132" s="29">
        <v>1</v>
      </c>
      <c r="U132" s="35">
        <f t="shared" ref="U132:U141" si="29">R132*T132</f>
        <v>100</v>
      </c>
      <c r="V132" s="35">
        <f t="shared" ref="V132:V141" si="30">R132</f>
        <v>100</v>
      </c>
      <c r="W132" t="s">
        <v>74</v>
      </c>
    </row>
    <row r="133" spans="1:23" ht="45" x14ac:dyDescent="0.2">
      <c r="A133" s="25" t="s">
        <v>57</v>
      </c>
      <c r="B133" s="26" t="s">
        <v>58</v>
      </c>
      <c r="C133" s="25" t="s">
        <v>95</v>
      </c>
      <c r="D133" s="25" t="s">
        <v>60</v>
      </c>
      <c r="E133" s="27" t="s">
        <v>59</v>
      </c>
      <c r="F133" s="55"/>
      <c r="G133" s="55"/>
      <c r="H133" s="55"/>
      <c r="I133" s="55"/>
      <c r="J133" s="55"/>
      <c r="K133" s="3" t="s">
        <v>119</v>
      </c>
      <c r="L133" s="3" t="s">
        <v>120</v>
      </c>
      <c r="M133" s="40" t="s">
        <v>359</v>
      </c>
      <c r="N133" s="40" t="s">
        <v>360</v>
      </c>
      <c r="P133" s="34" t="s">
        <v>97</v>
      </c>
      <c r="Q133" s="40" t="s">
        <v>361</v>
      </c>
      <c r="R133" s="34">
        <v>100</v>
      </c>
      <c r="T133" s="29">
        <v>0.5</v>
      </c>
      <c r="U133" s="35">
        <f t="shared" si="29"/>
        <v>50</v>
      </c>
      <c r="V133" s="35">
        <f t="shared" si="30"/>
        <v>100</v>
      </c>
      <c r="W133" t="s">
        <v>74</v>
      </c>
    </row>
    <row r="134" spans="1:23" ht="22.5" x14ac:dyDescent="0.2">
      <c r="A134" s="25" t="s">
        <v>57</v>
      </c>
      <c r="B134" s="26" t="s">
        <v>58</v>
      </c>
      <c r="C134" s="25" t="s">
        <v>95</v>
      </c>
      <c r="D134" s="25" t="s">
        <v>60</v>
      </c>
      <c r="E134" s="27" t="s">
        <v>59</v>
      </c>
      <c r="F134" s="55"/>
      <c r="G134" s="55"/>
      <c r="H134" s="55"/>
      <c r="I134" s="55"/>
      <c r="J134" s="55"/>
      <c r="K134" s="3" t="s">
        <v>119</v>
      </c>
      <c r="L134" s="3" t="s">
        <v>120</v>
      </c>
      <c r="M134" s="40" t="s">
        <v>362</v>
      </c>
      <c r="N134" s="40" t="s">
        <v>363</v>
      </c>
      <c r="P134" s="34" t="s">
        <v>97</v>
      </c>
      <c r="Q134" s="40" t="s">
        <v>358</v>
      </c>
      <c r="R134" s="34">
        <v>100</v>
      </c>
      <c r="T134" s="29">
        <v>1</v>
      </c>
      <c r="U134" s="35">
        <f t="shared" si="29"/>
        <v>100</v>
      </c>
      <c r="V134" s="35">
        <f t="shared" si="30"/>
        <v>100</v>
      </c>
      <c r="W134" t="s">
        <v>74</v>
      </c>
    </row>
    <row r="135" spans="1:23" ht="22.5" x14ac:dyDescent="0.2">
      <c r="A135" s="25" t="s">
        <v>57</v>
      </c>
      <c r="B135" s="26" t="s">
        <v>58</v>
      </c>
      <c r="C135" s="25" t="s">
        <v>95</v>
      </c>
      <c r="D135" s="25" t="s">
        <v>60</v>
      </c>
      <c r="E135" s="27" t="s">
        <v>59</v>
      </c>
      <c r="F135" s="55"/>
      <c r="G135" s="55"/>
      <c r="H135" s="55"/>
      <c r="I135" s="55"/>
      <c r="J135" s="55"/>
      <c r="K135" s="3" t="s">
        <v>119</v>
      </c>
      <c r="L135" s="3" t="s">
        <v>120</v>
      </c>
      <c r="M135" s="40" t="s">
        <v>364</v>
      </c>
      <c r="N135" s="40" t="s">
        <v>365</v>
      </c>
      <c r="P135" s="34" t="s">
        <v>97</v>
      </c>
      <c r="Q135" s="40" t="s">
        <v>366</v>
      </c>
      <c r="R135" s="34">
        <v>100</v>
      </c>
      <c r="T135" s="29">
        <v>0.8</v>
      </c>
      <c r="U135" s="35">
        <f t="shared" si="29"/>
        <v>80</v>
      </c>
      <c r="V135" s="35">
        <f t="shared" si="30"/>
        <v>100</v>
      </c>
      <c r="W135" t="s">
        <v>74</v>
      </c>
    </row>
    <row r="136" spans="1:23" ht="22.5" x14ac:dyDescent="0.2">
      <c r="A136" s="25" t="s">
        <v>57</v>
      </c>
      <c r="B136" s="26" t="s">
        <v>58</v>
      </c>
      <c r="C136" s="25" t="s">
        <v>95</v>
      </c>
      <c r="D136" s="25" t="s">
        <v>60</v>
      </c>
      <c r="E136" s="27" t="s">
        <v>59</v>
      </c>
      <c r="F136" s="55"/>
      <c r="G136" s="55"/>
      <c r="H136" s="55"/>
      <c r="I136" s="55"/>
      <c r="J136" s="55"/>
      <c r="K136" s="3" t="s">
        <v>119</v>
      </c>
      <c r="L136" s="3" t="s">
        <v>120</v>
      </c>
      <c r="M136" s="40" t="s">
        <v>364</v>
      </c>
      <c r="N136" s="40" t="s">
        <v>367</v>
      </c>
      <c r="P136" s="34" t="s">
        <v>97</v>
      </c>
      <c r="Q136" s="40" t="s">
        <v>366</v>
      </c>
      <c r="R136" s="34">
        <v>100</v>
      </c>
      <c r="T136" s="29">
        <v>0.7</v>
      </c>
      <c r="U136" s="35">
        <f t="shared" si="29"/>
        <v>70</v>
      </c>
      <c r="V136" s="35">
        <f t="shared" si="30"/>
        <v>100</v>
      </c>
      <c r="W136" t="s">
        <v>74</v>
      </c>
    </row>
    <row r="137" spans="1:23" ht="45" x14ac:dyDescent="0.2">
      <c r="A137" s="25" t="s">
        <v>57</v>
      </c>
      <c r="B137" s="26" t="s">
        <v>58</v>
      </c>
      <c r="C137" s="25" t="s">
        <v>95</v>
      </c>
      <c r="D137" s="25" t="s">
        <v>60</v>
      </c>
      <c r="E137" s="27" t="s">
        <v>59</v>
      </c>
      <c r="F137" s="55"/>
      <c r="G137" s="55"/>
      <c r="H137" s="55"/>
      <c r="I137" s="55"/>
      <c r="J137" s="55"/>
      <c r="K137" s="3" t="s">
        <v>119</v>
      </c>
      <c r="L137" s="3" t="s">
        <v>120</v>
      </c>
      <c r="M137" s="40" t="s">
        <v>368</v>
      </c>
      <c r="N137" s="40" t="s">
        <v>369</v>
      </c>
      <c r="P137" s="34" t="s">
        <v>97</v>
      </c>
      <c r="Q137" s="40" t="s">
        <v>366</v>
      </c>
      <c r="R137" s="34">
        <v>100</v>
      </c>
      <c r="T137" s="29">
        <v>0.7</v>
      </c>
      <c r="U137" s="35">
        <f t="shared" si="29"/>
        <v>70</v>
      </c>
      <c r="V137" s="35">
        <f t="shared" si="30"/>
        <v>100</v>
      </c>
      <c r="W137" t="s">
        <v>74</v>
      </c>
    </row>
    <row r="138" spans="1:23" ht="22.5" x14ac:dyDescent="0.2">
      <c r="A138" s="25" t="s">
        <v>57</v>
      </c>
      <c r="B138" s="26" t="s">
        <v>58</v>
      </c>
      <c r="C138" s="25" t="s">
        <v>95</v>
      </c>
      <c r="D138" s="25" t="s">
        <v>60</v>
      </c>
      <c r="E138" s="27" t="s">
        <v>59</v>
      </c>
      <c r="F138" s="55"/>
      <c r="G138" s="55"/>
      <c r="H138" s="55"/>
      <c r="I138" s="55"/>
      <c r="J138" s="55"/>
      <c r="K138" s="3" t="s">
        <v>119</v>
      </c>
      <c r="L138" s="3" t="s">
        <v>120</v>
      </c>
      <c r="M138" s="40" t="s">
        <v>370</v>
      </c>
      <c r="N138" s="40" t="s">
        <v>371</v>
      </c>
      <c r="P138" s="34" t="s">
        <v>97</v>
      </c>
      <c r="Q138" s="40" t="s">
        <v>372</v>
      </c>
      <c r="R138" s="34">
        <v>100</v>
      </c>
      <c r="T138" s="29">
        <v>1</v>
      </c>
      <c r="U138" s="35">
        <f t="shared" si="29"/>
        <v>100</v>
      </c>
      <c r="V138" s="35">
        <f t="shared" si="30"/>
        <v>100</v>
      </c>
      <c r="W138" t="s">
        <v>74</v>
      </c>
    </row>
    <row r="139" spans="1:23" ht="22.5" x14ac:dyDescent="0.2">
      <c r="A139" s="25" t="s">
        <v>57</v>
      </c>
      <c r="B139" s="26" t="s">
        <v>58</v>
      </c>
      <c r="C139" s="25" t="s">
        <v>95</v>
      </c>
      <c r="D139" s="25" t="s">
        <v>60</v>
      </c>
      <c r="E139" s="27" t="s">
        <v>59</v>
      </c>
      <c r="F139" s="55"/>
      <c r="G139" s="55"/>
      <c r="H139" s="55"/>
      <c r="I139" s="55"/>
      <c r="J139" s="55"/>
      <c r="K139" s="3" t="s">
        <v>119</v>
      </c>
      <c r="L139" s="3" t="s">
        <v>120</v>
      </c>
      <c r="M139" s="40" t="s">
        <v>373</v>
      </c>
      <c r="N139" s="40" t="s">
        <v>374</v>
      </c>
      <c r="P139" s="34" t="s">
        <v>97</v>
      </c>
      <c r="Q139" s="40" t="s">
        <v>372</v>
      </c>
      <c r="R139" s="34">
        <v>100</v>
      </c>
      <c r="T139" s="29">
        <v>1</v>
      </c>
      <c r="U139" s="35">
        <f t="shared" si="29"/>
        <v>100</v>
      </c>
      <c r="V139" s="35">
        <f t="shared" si="30"/>
        <v>100</v>
      </c>
      <c r="W139" t="s">
        <v>74</v>
      </c>
    </row>
    <row r="140" spans="1:23" ht="22.5" x14ac:dyDescent="0.2">
      <c r="A140" s="25" t="s">
        <v>57</v>
      </c>
      <c r="B140" s="26" t="s">
        <v>58</v>
      </c>
      <c r="C140" s="25" t="s">
        <v>95</v>
      </c>
      <c r="D140" s="25" t="s">
        <v>60</v>
      </c>
      <c r="E140" s="27" t="s">
        <v>59</v>
      </c>
      <c r="F140" s="55"/>
      <c r="G140" s="55"/>
      <c r="H140" s="55"/>
      <c r="I140" s="55"/>
      <c r="J140" s="55"/>
      <c r="K140" s="3" t="s">
        <v>119</v>
      </c>
      <c r="L140" s="3" t="s">
        <v>120</v>
      </c>
      <c r="M140" s="40" t="s">
        <v>375</v>
      </c>
      <c r="N140" s="40" t="s">
        <v>376</v>
      </c>
      <c r="P140" s="34" t="s">
        <v>97</v>
      </c>
      <c r="Q140" s="40" t="s">
        <v>372</v>
      </c>
      <c r="R140" s="34">
        <v>100</v>
      </c>
      <c r="T140" s="29">
        <v>1</v>
      </c>
      <c r="U140" s="35">
        <f t="shared" si="29"/>
        <v>100</v>
      </c>
      <c r="V140" s="35">
        <f t="shared" si="30"/>
        <v>100</v>
      </c>
      <c r="W140" t="s">
        <v>74</v>
      </c>
    </row>
    <row r="141" spans="1:23" ht="22.5" x14ac:dyDescent="0.2">
      <c r="A141" s="25" t="s">
        <v>57</v>
      </c>
      <c r="B141" s="26" t="s">
        <v>58</v>
      </c>
      <c r="C141" s="25" t="s">
        <v>95</v>
      </c>
      <c r="D141" s="25" t="s">
        <v>60</v>
      </c>
      <c r="E141" s="27" t="s">
        <v>59</v>
      </c>
      <c r="F141" s="55"/>
      <c r="G141" s="55"/>
      <c r="H141" s="55"/>
      <c r="I141" s="55"/>
      <c r="J141" s="55"/>
      <c r="K141" s="3" t="s">
        <v>119</v>
      </c>
      <c r="L141" s="3" t="s">
        <v>120</v>
      </c>
      <c r="M141" s="40" t="s">
        <v>377</v>
      </c>
      <c r="N141" s="40" t="s">
        <v>378</v>
      </c>
      <c r="P141" s="34" t="s">
        <v>97</v>
      </c>
      <c r="Q141" s="40" t="s">
        <v>372</v>
      </c>
      <c r="R141" s="34">
        <v>100</v>
      </c>
      <c r="T141" s="29">
        <v>1</v>
      </c>
      <c r="U141" s="35">
        <f t="shared" si="29"/>
        <v>100</v>
      </c>
      <c r="V141" s="35">
        <f t="shared" si="30"/>
        <v>100</v>
      </c>
      <c r="W141" t="s">
        <v>74</v>
      </c>
    </row>
    <row r="142" spans="1:23" ht="22.5" x14ac:dyDescent="0.2">
      <c r="A142" s="25" t="s">
        <v>57</v>
      </c>
      <c r="B142" s="26" t="s">
        <v>58</v>
      </c>
      <c r="C142" s="25" t="s">
        <v>95</v>
      </c>
      <c r="D142" s="25" t="s">
        <v>60</v>
      </c>
      <c r="E142" s="27" t="s">
        <v>59</v>
      </c>
      <c r="F142" s="54">
        <v>42757676</v>
      </c>
      <c r="G142" s="54">
        <v>47049648.700000003</v>
      </c>
      <c r="H142" s="54">
        <v>14771203.42</v>
      </c>
      <c r="I142" s="54">
        <v>14771203.42</v>
      </c>
      <c r="J142" s="54">
        <v>14751965.810000001</v>
      </c>
      <c r="M142" s="41" t="s">
        <v>112</v>
      </c>
      <c r="N142" s="40"/>
    </row>
    <row r="143" spans="1:23" ht="22.5" x14ac:dyDescent="0.2">
      <c r="A143" s="25" t="s">
        <v>57</v>
      </c>
      <c r="B143" s="26" t="s">
        <v>58</v>
      </c>
      <c r="C143" s="25" t="s">
        <v>95</v>
      </c>
      <c r="D143" s="25" t="s">
        <v>60</v>
      </c>
      <c r="E143" s="27" t="s">
        <v>59</v>
      </c>
      <c r="F143" s="56"/>
      <c r="G143" s="56"/>
      <c r="H143" s="56"/>
      <c r="I143" s="56"/>
      <c r="J143" s="56"/>
      <c r="K143" s="3" t="s">
        <v>119</v>
      </c>
      <c r="L143" s="3" t="s">
        <v>120</v>
      </c>
      <c r="M143" s="40" t="s">
        <v>103</v>
      </c>
      <c r="N143" s="40" t="s">
        <v>106</v>
      </c>
      <c r="P143" s="34" t="s">
        <v>97</v>
      </c>
      <c r="Q143" s="40" t="s">
        <v>109</v>
      </c>
      <c r="R143" s="34">
        <v>24</v>
      </c>
      <c r="T143" s="29">
        <v>0.5</v>
      </c>
      <c r="U143" s="35">
        <f t="shared" ref="U143:U145" si="31">R143*T143</f>
        <v>12</v>
      </c>
      <c r="V143" s="35">
        <f t="shared" ref="V143:V145" si="32">R143</f>
        <v>24</v>
      </c>
      <c r="W143" t="s">
        <v>74</v>
      </c>
    </row>
    <row r="144" spans="1:23" ht="22.5" x14ac:dyDescent="0.2">
      <c r="A144" s="25" t="s">
        <v>57</v>
      </c>
      <c r="B144" s="26" t="s">
        <v>58</v>
      </c>
      <c r="C144" s="25" t="s">
        <v>95</v>
      </c>
      <c r="D144" s="25" t="s">
        <v>60</v>
      </c>
      <c r="E144" s="27" t="s">
        <v>59</v>
      </c>
      <c r="F144" s="55"/>
      <c r="G144" s="55"/>
      <c r="H144" s="55"/>
      <c r="I144" s="55"/>
      <c r="J144" s="55"/>
      <c r="K144" s="3" t="s">
        <v>119</v>
      </c>
      <c r="L144" s="3" t="s">
        <v>120</v>
      </c>
      <c r="M144" s="40" t="s">
        <v>104</v>
      </c>
      <c r="N144" s="40" t="s">
        <v>107</v>
      </c>
      <c r="P144" s="34" t="s">
        <v>97</v>
      </c>
      <c r="Q144" s="40" t="s">
        <v>110</v>
      </c>
      <c r="R144" s="34">
        <v>12</v>
      </c>
      <c r="T144" s="29">
        <v>0.5</v>
      </c>
      <c r="U144" s="35">
        <f t="shared" si="31"/>
        <v>6</v>
      </c>
      <c r="V144" s="35">
        <f t="shared" si="32"/>
        <v>12</v>
      </c>
      <c r="W144" t="s">
        <v>74</v>
      </c>
    </row>
    <row r="145" spans="1:23" ht="22.5" x14ac:dyDescent="0.2">
      <c r="A145" s="25" t="s">
        <v>57</v>
      </c>
      <c r="B145" s="26" t="s">
        <v>58</v>
      </c>
      <c r="C145" s="25" t="s">
        <v>95</v>
      </c>
      <c r="D145" s="25" t="s">
        <v>60</v>
      </c>
      <c r="E145" s="27" t="s">
        <v>59</v>
      </c>
      <c r="F145" s="55"/>
      <c r="G145" s="55"/>
      <c r="H145" s="55"/>
      <c r="I145" s="55"/>
      <c r="J145" s="55"/>
      <c r="K145" s="3" t="s">
        <v>119</v>
      </c>
      <c r="L145" s="3" t="s">
        <v>120</v>
      </c>
      <c r="M145" s="40" t="s">
        <v>105</v>
      </c>
      <c r="N145" s="40" t="s">
        <v>108</v>
      </c>
      <c r="P145" s="34" t="s">
        <v>97</v>
      </c>
      <c r="Q145" s="40" t="s">
        <v>111</v>
      </c>
      <c r="R145" s="34">
        <v>10</v>
      </c>
      <c r="T145" s="29">
        <v>0.5</v>
      </c>
      <c r="U145" s="35">
        <f t="shared" si="31"/>
        <v>5</v>
      </c>
      <c r="V145" s="35">
        <f t="shared" si="32"/>
        <v>10</v>
      </c>
      <c r="W145" t="s">
        <v>74</v>
      </c>
    </row>
    <row r="146" spans="1:23" x14ac:dyDescent="0.2">
      <c r="M146" s="40"/>
      <c r="N146" s="40"/>
    </row>
    <row r="147" spans="1:23" x14ac:dyDescent="0.2">
      <c r="M147" s="40"/>
      <c r="N147" s="40"/>
    </row>
    <row r="148" spans="1:23" x14ac:dyDescent="0.2">
      <c r="M148" s="40"/>
      <c r="N148" s="40"/>
    </row>
    <row r="149" spans="1:23" x14ac:dyDescent="0.2">
      <c r="M149" s="40"/>
      <c r="N149" s="40"/>
    </row>
    <row r="150" spans="1:23" x14ac:dyDescent="0.2">
      <c r="F150" s="58"/>
      <c r="G150" s="58"/>
      <c r="H150" s="58"/>
      <c r="I150" s="58"/>
      <c r="J150" s="58"/>
      <c r="K150" s="42"/>
      <c r="M150" s="40"/>
      <c r="N150" s="40"/>
      <c r="P150" s="42"/>
      <c r="Q150" s="40"/>
      <c r="R150" s="42"/>
      <c r="S150" s="42"/>
      <c r="T150" s="42"/>
      <c r="U150" s="42"/>
      <c r="V150" s="32"/>
    </row>
    <row r="151" spans="1:23" s="45" customFormat="1" ht="46.5" customHeight="1" x14ac:dyDescent="0.2">
      <c r="A151" s="62" t="s">
        <v>388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</row>
    <row r="152" spans="1:23" s="45" customFormat="1" ht="16.5" x14ac:dyDescent="0.2">
      <c r="A152" s="43"/>
      <c r="B152" s="44"/>
      <c r="C152" s="44"/>
      <c r="D152" s="43"/>
      <c r="E152" s="43"/>
      <c r="F152" s="59"/>
      <c r="G152" s="59"/>
      <c r="H152" s="59"/>
      <c r="I152" s="59"/>
      <c r="J152" s="60"/>
      <c r="K152" s="44"/>
      <c r="L152" s="44"/>
      <c r="M152" s="44"/>
      <c r="N152" s="43"/>
      <c r="O152" s="43"/>
      <c r="P152" s="46"/>
      <c r="Q152" s="43"/>
      <c r="R152" s="47"/>
      <c r="S152" s="47"/>
      <c r="T152" s="47"/>
      <c r="U152" s="47"/>
      <c r="V152" s="47"/>
    </row>
    <row r="153" spans="1:23" s="45" customFormat="1" ht="16.5" x14ac:dyDescent="0.2">
      <c r="A153" s="43"/>
      <c r="B153" s="44"/>
      <c r="C153" s="44"/>
      <c r="D153" s="43"/>
      <c r="E153" s="43"/>
      <c r="F153" s="59"/>
      <c r="G153" s="59"/>
      <c r="H153" s="59"/>
      <c r="I153" s="59"/>
      <c r="J153" s="60"/>
      <c r="K153" s="44"/>
      <c r="L153" s="44"/>
      <c r="M153" s="44"/>
      <c r="N153" s="43"/>
      <c r="O153" s="43"/>
      <c r="P153" s="46"/>
      <c r="Q153" s="43"/>
      <c r="R153" s="47"/>
      <c r="S153" s="47"/>
      <c r="T153" s="47"/>
      <c r="U153" s="47"/>
      <c r="V153" s="47"/>
    </row>
    <row r="154" spans="1:23" s="45" customFormat="1" ht="16.5" x14ac:dyDescent="0.2">
      <c r="A154" s="43"/>
      <c r="B154" s="44"/>
      <c r="C154" s="44"/>
      <c r="D154" s="43"/>
      <c r="E154" s="43"/>
      <c r="F154" s="59"/>
      <c r="G154" s="59"/>
      <c r="H154" s="59"/>
      <c r="I154" s="59"/>
      <c r="J154" s="60"/>
      <c r="K154" s="44"/>
      <c r="L154" s="44"/>
      <c r="M154" s="44"/>
      <c r="N154" s="43"/>
      <c r="O154" s="43"/>
      <c r="P154" s="46"/>
      <c r="Q154" s="43"/>
      <c r="R154" s="47"/>
      <c r="S154" s="47"/>
      <c r="T154" s="47"/>
      <c r="U154" s="47"/>
      <c r="V154" s="47"/>
    </row>
    <row r="155" spans="1:23" s="45" customFormat="1" ht="16.5" x14ac:dyDescent="0.2">
      <c r="A155" s="43"/>
      <c r="B155" s="44"/>
      <c r="C155" s="44"/>
      <c r="D155" s="43"/>
      <c r="E155" s="43"/>
      <c r="F155" s="59"/>
      <c r="G155" s="59"/>
      <c r="H155" s="59"/>
      <c r="I155" s="59"/>
      <c r="J155" s="60"/>
      <c r="K155" s="44"/>
      <c r="L155" s="44"/>
      <c r="M155" s="44"/>
      <c r="N155" s="43"/>
      <c r="O155" s="43"/>
      <c r="P155" s="46"/>
      <c r="Q155" s="43"/>
      <c r="R155" s="47"/>
      <c r="S155" s="47"/>
      <c r="T155" s="47"/>
      <c r="U155" s="47"/>
      <c r="V155" s="47"/>
    </row>
  </sheetData>
  <mergeCells count="2">
    <mergeCell ref="A1:W1"/>
    <mergeCell ref="A151:W151"/>
  </mergeCells>
  <printOptions horizontalCentered="1"/>
  <pageMargins left="0.23622047244094491" right="0.23622047244094491" top="0.35433070866141736" bottom="0.35433070866141736" header="0.31496062992125984" footer="0.31496062992125984"/>
  <pageSetup scale="34" fitToHeight="99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3"/>
  </cols>
  <sheetData>
    <row r="1" spans="1:4" ht="12" x14ac:dyDescent="0.2">
      <c r="A1" s="8" t="s">
        <v>1</v>
      </c>
      <c r="B1" s="8" t="s">
        <v>29</v>
      </c>
      <c r="C1" s="3" t="s">
        <v>25</v>
      </c>
      <c r="D1" s="2"/>
    </row>
    <row r="2" spans="1:4" ht="12" x14ac:dyDescent="0.2">
      <c r="A2" s="8" t="s">
        <v>2</v>
      </c>
      <c r="B2" s="8" t="s">
        <v>48</v>
      </c>
      <c r="C2" s="3" t="s">
        <v>26</v>
      </c>
      <c r="D2" s="2"/>
    </row>
    <row r="3" spans="1:4" ht="12" x14ac:dyDescent="0.2">
      <c r="A3" s="8" t="s">
        <v>3</v>
      </c>
      <c r="B3" s="8" t="s">
        <v>49</v>
      </c>
      <c r="C3" s="3" t="s">
        <v>27</v>
      </c>
      <c r="D3" s="2"/>
    </row>
    <row r="4" spans="1:4" ht="12" x14ac:dyDescent="0.2">
      <c r="A4" s="8" t="s">
        <v>4</v>
      </c>
      <c r="B4" s="8" t="s">
        <v>50</v>
      </c>
      <c r="C4" s="3" t="s">
        <v>28</v>
      </c>
      <c r="D4" s="2"/>
    </row>
    <row r="5" spans="1:4" ht="12" x14ac:dyDescent="0.2">
      <c r="A5" s="8" t="s">
        <v>5</v>
      </c>
      <c r="B5" s="1"/>
      <c r="D5" s="2"/>
    </row>
    <row r="6" spans="1:4" ht="12" x14ac:dyDescent="0.2">
      <c r="A6" s="8" t="s">
        <v>6</v>
      </c>
      <c r="B6" s="1"/>
      <c r="D6" s="2"/>
    </row>
    <row r="7" spans="1:4" ht="12" x14ac:dyDescent="0.2">
      <c r="A7" s="8" t="s">
        <v>7</v>
      </c>
      <c r="B7" s="1"/>
      <c r="D7" s="2"/>
    </row>
    <row r="8" spans="1:4" ht="12" x14ac:dyDescent="0.2">
      <c r="A8" s="8" t="s">
        <v>8</v>
      </c>
      <c r="B8" s="1"/>
      <c r="D8" s="2"/>
    </row>
    <row r="9" spans="1:4" ht="12" customHeight="1" x14ac:dyDescent="0.2">
      <c r="A9" s="8" t="s">
        <v>9</v>
      </c>
      <c r="B9" s="1"/>
      <c r="D9" s="2"/>
    </row>
    <row r="10" spans="1:4" ht="12" x14ac:dyDescent="0.2">
      <c r="A10" s="8" t="s">
        <v>10</v>
      </c>
      <c r="B10" s="1"/>
      <c r="D10" s="2"/>
    </row>
    <row r="11" spans="1:4" ht="12" x14ac:dyDescent="0.2">
      <c r="A11" s="8" t="s">
        <v>11</v>
      </c>
      <c r="B11" s="1"/>
      <c r="D11" s="2"/>
    </row>
    <row r="12" spans="1:4" ht="12" x14ac:dyDescent="0.2">
      <c r="A12" s="8" t="s">
        <v>12</v>
      </c>
      <c r="B12" s="1"/>
      <c r="D12" s="2"/>
    </row>
    <row r="13" spans="1:4" ht="12" x14ac:dyDescent="0.2">
      <c r="A13" s="8" t="s">
        <v>13</v>
      </c>
      <c r="B13" s="1"/>
      <c r="D13" s="2"/>
    </row>
    <row r="14" spans="1:4" ht="12" x14ac:dyDescent="0.2">
      <c r="A14" s="8" t="s">
        <v>14</v>
      </c>
      <c r="B14" s="1"/>
      <c r="D14" s="2"/>
    </row>
    <row r="15" spans="1:4" ht="12" x14ac:dyDescent="0.2">
      <c r="A15" s="8" t="s">
        <v>15</v>
      </c>
      <c r="B15" s="1"/>
      <c r="D15" s="2"/>
    </row>
    <row r="16" spans="1:4" ht="12" x14ac:dyDescent="0.2">
      <c r="A16" s="8" t="s">
        <v>16</v>
      </c>
      <c r="B16" s="1"/>
      <c r="D16" s="2"/>
    </row>
    <row r="17" spans="1:5" ht="12" x14ac:dyDescent="0.2">
      <c r="A17" s="8" t="s">
        <v>17</v>
      </c>
      <c r="B17" s="1"/>
      <c r="D17" s="2"/>
    </row>
    <row r="18" spans="1:5" ht="12" x14ac:dyDescent="0.2">
      <c r="A18" s="8" t="s">
        <v>18</v>
      </c>
      <c r="B18" s="1"/>
      <c r="D18" s="2"/>
    </row>
    <row r="19" spans="1:5" ht="12" x14ac:dyDescent="0.2">
      <c r="A19" s="8" t="s">
        <v>19</v>
      </c>
      <c r="B19" s="1"/>
      <c r="D19" s="2"/>
    </row>
    <row r="20" spans="1:5" ht="12" x14ac:dyDescent="0.2">
      <c r="A20" s="8" t="s">
        <v>20</v>
      </c>
      <c r="B20" s="1"/>
      <c r="D20" s="2"/>
    </row>
    <row r="21" spans="1:5" ht="12" x14ac:dyDescent="0.2">
      <c r="A21" s="8" t="s">
        <v>21</v>
      </c>
      <c r="B21" s="1"/>
      <c r="E21" s="2"/>
    </row>
    <row r="22" spans="1:5" ht="12" x14ac:dyDescent="0.2">
      <c r="A22" s="8" t="s">
        <v>22</v>
      </c>
      <c r="B22" s="1"/>
      <c r="E22" s="2"/>
    </row>
    <row r="23" spans="1:5" ht="12" x14ac:dyDescent="0.2">
      <c r="A23" s="8" t="s">
        <v>23</v>
      </c>
      <c r="B23" s="5"/>
      <c r="E23" s="4"/>
    </row>
    <row r="24" spans="1:5" x14ac:dyDescent="0.2">
      <c r="A24" s="7"/>
      <c r="B24" s="6"/>
      <c r="D24" s="6"/>
      <c r="E24" s="6"/>
    </row>
    <row r="25" spans="1:5" x14ac:dyDescent="0.2">
      <c r="A25" s="3"/>
    </row>
    <row r="26" spans="1:5" x14ac:dyDescent="0.2">
      <c r="A26" s="3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3"/>
    </row>
    <row r="31" spans="1:5" x14ac:dyDescent="0.2">
      <c r="A31" s="3"/>
    </row>
    <row r="32" spans="1:5" x14ac:dyDescent="0.2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0333_INR_PLGT_000_2002</vt:lpstr>
      <vt:lpstr>Hoja1</vt:lpstr>
      <vt:lpstr>'0333_INR_PLGT_000_2002'!Área_de_impresión</vt:lpstr>
      <vt:lpstr>'0333_INR_PLGT_000_2002'!Títulos_a_imprimir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2020-07-28T07:43:49Z</cp:lastPrinted>
  <dcterms:created xsi:type="dcterms:W3CDTF">2014-10-22T05:35:08Z</dcterms:created>
  <dcterms:modified xsi:type="dcterms:W3CDTF">2020-07-30T12:20:17Z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