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hernandez\Documents\01 CONGRESO\2020 EJERCICIO\14_Armonización Contable\4° Trimestre\"/>
    </mc:Choice>
  </mc:AlternateContent>
  <xr:revisionPtr revIDLastSave="0" documentId="13_ncr:1_{905B2504-DCA3-40D1-A4E7-ED269BC901C4}" xr6:coauthVersionLast="45" xr6:coauthVersionMax="45" xr10:uidLastSave="{00000000-0000-0000-0000-000000000000}"/>
  <bookViews>
    <workbookView xWindow="-120" yWindow="-120" windowWidth="29040" windowHeight="15840" xr2:uid="{50E9EB8E-C4EC-4FF8-81B6-0F38988581B1}"/>
  </bookViews>
  <sheets>
    <sheet name="0321_EAI_CFF_PLGT_2004" sheetId="1" r:id="rId1"/>
  </sheets>
  <externalReferences>
    <externalReference r:id="rId2"/>
    <externalReference r:id="rId3"/>
  </externalReferences>
  <definedNames>
    <definedName name="_xlnm._FilterDatabase" localSheetId="0" hidden="1">'0321_EAI_CFF_PLGT_2004'!$A$3:$H$4</definedName>
    <definedName name="_xlnm.Print_Area" localSheetId="0">'0321_EAI_CFF_PLGT_2004'!$A$1:$H$75</definedName>
    <definedName name="BC_2013">'[1]001'!$D$3:$D$704</definedName>
    <definedName name="bc_2014">'[1]001'!$G$3:$G$704</definedName>
    <definedName name="bc_2015">'[1]001'!$J$3:$J$704</definedName>
    <definedName name="bc_2016">'[1]001'!$M$3:$M$704</definedName>
    <definedName name="bc_2016a">'[1]001'!$L$3:$L$704</definedName>
    <definedName name="bc_2016c">'[1]001'!$K$3:$K$704</definedName>
    <definedName name="bc_2017">'[2]001'!$J$3:$J$687</definedName>
    <definedName name="bc_2018">'[2]001'!$M$3:$M$687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">[1]!PE[Amp/Red]</definedName>
    <definedName name="PE_P">[1]!PE[Pagado]</definedName>
    <definedName name="PE_py">[1]!PE[PY]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">[1]!PI[Amp/Red]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G37" i="1" l="1"/>
  <c r="F37" i="1"/>
  <c r="E37" i="1"/>
  <c r="D37" i="1"/>
  <c r="C37" i="1"/>
  <c r="E31" i="1"/>
  <c r="G31" i="1"/>
  <c r="H31" i="1" s="1"/>
  <c r="F31" i="1"/>
  <c r="D31" i="1"/>
  <c r="C31" i="1"/>
  <c r="G21" i="1"/>
  <c r="F21" i="1"/>
  <c r="E21" i="1"/>
  <c r="D21" i="1"/>
  <c r="C21" i="1"/>
  <c r="H37" i="1" l="1"/>
  <c r="H21" i="1"/>
  <c r="E54" i="1"/>
  <c r="E47" i="1" l="1"/>
  <c r="E61" i="1" s="1"/>
  <c r="D47" i="1"/>
  <c r="D61" i="1" s="1"/>
  <c r="C47" i="1"/>
  <c r="C61" i="1" s="1"/>
  <c r="F40" i="1"/>
  <c r="D40" i="1"/>
  <c r="G16" i="1"/>
  <c r="F16" i="1"/>
  <c r="E16" i="1"/>
  <c r="D16" i="1"/>
  <c r="C16" i="1"/>
  <c r="F47" i="1" l="1"/>
  <c r="F61" i="1" s="1"/>
  <c r="G40" i="1"/>
  <c r="E40" i="1" l="1"/>
  <c r="H54" i="1"/>
  <c r="G47" i="1"/>
  <c r="C40" i="1"/>
  <c r="G61" i="1" l="1"/>
  <c r="H47" i="1"/>
</calcChain>
</file>

<file path=xl/sharedStrings.xml><?xml version="1.0" encoding="utf-8"?>
<sst xmlns="http://schemas.openxmlformats.org/spreadsheetml/2006/main" count="88" uniqueCount="47">
  <si>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</si>
  <si>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</si>
  <si>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</si>
  <si>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</si>
  <si>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</si>
  <si>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</si>
  <si>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</si>
  <si>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</si>
  <si>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</si>
  <si>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</si>
  <si>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</si>
  <si>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</si>
  <si>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</si>
  <si>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</si>
  <si>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</si>
  <si>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</si>
  <si>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</si>
  <si>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</si>
  <si>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</si>
  <si>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</si>
  <si>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</si>
  <si>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</si>
  <si>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</si>
  <si>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</si>
  <si>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</si>
  <si>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</si>
  <si>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</si>
  <si>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</si>
  <si>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</si>
  <si>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</si>
  <si>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Participaciones, Aportaciones, Convenios, Incentivos de Derivados de la Colaboración Fiscal y Fondos Distintos de Aportaciones</t>
  </si>
  <si>
    <t>Productos1</t>
  </si>
  <si>
    <t>Aprovechamientos2</t>
  </si>
  <si>
    <r>
      <t>Productos</t>
    </r>
    <r>
      <rPr>
        <vertAlign val="superscript"/>
        <sz val="9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</si>
  <si>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9"/>
        <rFont val="Arial"/>
        <family val="2"/>
      </rPr>
      <t>3</t>
    </r>
  </si>
  <si>
    <t>No Etiquetado</t>
  </si>
  <si>
    <t>Recursos Fiscales</t>
  </si>
  <si>
    <t>Financiamiento Interno</t>
  </si>
  <si>
    <t>Financiamiento Externo</t>
  </si>
  <si>
    <t>Ingresos Propios</t>
  </si>
  <si>
    <t>Recursos Federales</t>
  </si>
  <si>
    <t>Recursos Estatales</t>
  </si>
  <si>
    <t>Otros Recursos</t>
  </si>
  <si>
    <t>Etiquetado</t>
  </si>
  <si>
    <t>Otros Recursos de Transferencias Federales Etiquetadas</t>
  </si>
  <si>
    <t xml:space="preserve"> Por Fuente de Financiamiento</t>
  </si>
  <si>
    <t>Poder Legislativo del Estado de Guanajuato
Estado Analítico de Ingresos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</si>
</sst>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vertAlign val="superscript"/>
      <sz val="9"/>
      <color rgb="FF0070C0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85">
    <xf numFmtId="0" fontId="0" fillId="0" borderId="0" xfId="0"/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7" xfId="2" quotePrefix="1" applyFont="1" applyFill="1" applyBorder="1" applyAlignment="1">
      <alignment horizontal="center" vertical="center" wrapText="1"/>
    </xf>
    <xf numFmtId="0" fontId="4" fillId="2" borderId="8" xfId="2" quotePrefix="1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justify" vertical="center" wrapText="1"/>
      <protection locked="0"/>
    </xf>
    <xf numFmtId="4" fontId="6" fillId="0" borderId="4" xfId="2" applyNumberFormat="1" applyFont="1" applyFill="1" applyBorder="1" applyAlignment="1" applyProtection="1">
      <alignment vertical="center"/>
      <protection locked="0"/>
    </xf>
    <xf numFmtId="4" fontId="6" fillId="0" borderId="13" xfId="2" applyNumberFormat="1" applyFont="1" applyFill="1" applyBorder="1" applyAlignment="1" applyProtection="1">
      <alignment vertical="center"/>
      <protection locked="0"/>
    </xf>
    <xf numFmtId="0" fontId="8" fillId="0" borderId="9" xfId="2" quotePrefix="1" applyFont="1" applyFill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 applyProtection="1">
      <alignment horizontal="left" vertical="center"/>
      <protection locked="0"/>
    </xf>
    <xf numFmtId="4" fontId="4" fillId="0" borderId="8" xfId="2" applyNumberFormat="1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6" fillId="0" borderId="1" xfId="2" quotePrefix="1" applyFont="1" applyFill="1" applyBorder="1" applyAlignment="1" applyProtection="1">
      <alignment horizontal="center" vertical="center"/>
      <protection locked="0"/>
    </xf>
    <xf numFmtId="0" fontId="6" fillId="0" borderId="14" xfId="2" applyFont="1" applyFill="1" applyBorder="1" applyAlignment="1" applyProtection="1">
      <alignment vertical="center"/>
      <protection locked="0"/>
    </xf>
    <xf numFmtId="4" fontId="6" fillId="0" borderId="14" xfId="2" applyNumberFormat="1" applyFont="1" applyFill="1" applyBorder="1" applyAlignment="1" applyProtection="1">
      <alignment vertical="center"/>
      <protection locked="0"/>
    </xf>
    <xf numFmtId="4" fontId="6" fillId="0" borderId="2" xfId="2" applyNumberFormat="1" applyFont="1" applyFill="1" applyBorder="1" applyAlignment="1" applyProtection="1">
      <alignment vertical="center"/>
      <protection locked="0"/>
    </xf>
    <xf numFmtId="4" fontId="9" fillId="0" borderId="9" xfId="2" applyNumberFormat="1" applyFont="1" applyFill="1" applyBorder="1" applyAlignment="1" applyProtection="1">
      <alignment vertical="center"/>
      <protection locked="0"/>
    </xf>
    <xf numFmtId="4" fontId="9" fillId="0" borderId="3" xfId="2" applyNumberFormat="1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justify" vertical="center" wrapText="1"/>
    </xf>
    <xf numFmtId="4" fontId="4" fillId="0" borderId="4" xfId="2" applyNumberFormat="1" applyFont="1" applyFill="1" applyBorder="1" applyAlignment="1" applyProtection="1">
      <alignment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4" fontId="8" fillId="0" borderId="13" xfId="2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justify" vertical="center" wrapText="1"/>
    </xf>
    <xf numFmtId="0" fontId="8" fillId="0" borderId="0" xfId="2" applyFont="1" applyFill="1" applyBorder="1" applyAlignment="1" applyProtection="1">
      <alignment horizontal="left" vertical="center"/>
    </xf>
    <xf numFmtId="4" fontId="4" fillId="0" borderId="13" xfId="2" applyNumberFormat="1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4" fillId="0" borderId="5" xfId="3" applyFont="1" applyFill="1" applyBorder="1" applyAlignment="1" applyProtection="1">
      <alignment horizontal="center" vertical="center"/>
    </xf>
    <xf numFmtId="0" fontId="8" fillId="0" borderId="9" xfId="2" quotePrefix="1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 wrapText="1"/>
    </xf>
    <xf numFmtId="4" fontId="4" fillId="0" borderId="11" xfId="2" applyNumberFormat="1" applyFont="1" applyFill="1" applyBorder="1" applyAlignment="1" applyProtection="1">
      <alignment vertical="center"/>
      <protection locked="0"/>
    </xf>
    <xf numFmtId="43" fontId="6" fillId="0" borderId="13" xfId="1" applyFont="1" applyFill="1" applyBorder="1" applyAlignment="1" applyProtection="1">
      <alignment horizontal="right" vertical="center" wrapText="1"/>
      <protection locked="0"/>
    </xf>
    <xf numFmtId="43" fontId="5" fillId="0" borderId="0" xfId="2" applyNumberFormat="1" applyFont="1" applyFill="1" applyBorder="1" applyAlignment="1" applyProtection="1">
      <alignment vertical="center"/>
      <protection locked="0"/>
    </xf>
    <xf numFmtId="0" fontId="13" fillId="0" borderId="5" xfId="3" applyFont="1" applyBorder="1" applyAlignment="1" applyProtection="1">
      <alignment horizontal="left" vertical="center"/>
      <protection hidden="1"/>
    </xf>
    <xf numFmtId="0" fontId="3" fillId="0" borderId="0" xfId="2" applyFont="1" applyAlignment="1" applyProtection="1">
      <alignment horizontal="left"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horizontal="justify" vertical="center" wrapText="1"/>
    </xf>
    <xf numFmtId="0" fontId="4" fillId="0" borderId="6" xfId="2" applyFont="1" applyFill="1" applyBorder="1" applyAlignment="1" applyProtection="1">
      <alignment horizontal="justify" vertical="center" wrapText="1"/>
    </xf>
    <xf numFmtId="4" fontId="4" fillId="0" borderId="4" xfId="2" applyNumberFormat="1" applyFont="1" applyFill="1" applyBorder="1" applyAlignment="1" applyProtection="1">
      <alignment horizontal="right" vertical="center"/>
      <protection locked="0"/>
    </xf>
    <xf numFmtId="4" fontId="4" fillId="0" borderId="10" xfId="2" applyNumberFormat="1" applyFont="1" applyFill="1" applyBorder="1" applyAlignment="1" applyProtection="1">
      <alignment horizontal="right" vertical="center"/>
      <protection locked="0"/>
    </xf>
    <xf numFmtId="0" fontId="10" fillId="0" borderId="0" xfId="3" applyFont="1" applyBorder="1" applyAlignment="1" applyProtection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4" fontId="4" fillId="0" borderId="9" xfId="2" applyNumberFormat="1" applyFont="1" applyFill="1" applyBorder="1" applyAlignment="1" applyProtection="1">
      <alignment horizontal="left" vertical="center"/>
      <protection locked="0"/>
    </xf>
    <xf numFmtId="4" fontId="4" fillId="0" borderId="7" xfId="2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 applyProtection="1">
      <alignment horizontal="center" vertical="center"/>
      <protection locked="0"/>
    </xf>
    <xf numFmtId="4" fontId="4" fillId="0" borderId="10" xfId="2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4" fontId="6" fillId="0" borderId="10" xfId="2" applyNumberFormat="1" applyFont="1" applyFill="1" applyBorder="1" applyAlignment="1" applyProtection="1">
      <alignment vertical="center"/>
      <protection locked="0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4" fontId="8" fillId="0" borderId="0" xfId="2" applyNumberFormat="1" applyFont="1" applyFill="1" applyBorder="1" applyAlignment="1" applyProtection="1">
      <alignment vertical="center"/>
      <protection locked="0"/>
    </xf>
    <xf numFmtId="4" fontId="4" fillId="0" borderId="12" xfId="2" applyNumberFormat="1" applyFont="1" applyFill="1" applyBorder="1" applyAlignment="1" applyProtection="1">
      <alignment vertical="center"/>
      <protection locked="0"/>
    </xf>
    <xf numFmtId="43" fontId="9" fillId="0" borderId="13" xfId="1" applyFont="1" applyFill="1" applyBorder="1" applyAlignment="1" applyProtection="1">
      <alignment horizontal="right" vertical="center" wrapText="1"/>
      <protection locked="0"/>
    </xf>
    <xf numFmtId="0" fontId="14" fillId="0" borderId="5" xfId="2" applyFont="1" applyBorder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5" fillId="0" borderId="5" xfId="2" applyFont="1" applyBorder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9" fillId="0" borderId="5" xfId="2" applyFont="1" applyFill="1" applyBorder="1" applyAlignment="1" applyProtection="1">
      <alignment horizontal="left" vertical="center" wrapText="1"/>
      <protection locked="0"/>
    </xf>
    <xf numFmtId="0" fontId="9" fillId="0" borderId="0" xfId="2" applyFont="1" applyFill="1" applyBorder="1" applyAlignment="1" applyProtection="1">
      <alignment horizontal="left" vertical="center" wrapText="1"/>
      <protection locked="0"/>
    </xf>
    <xf numFmtId="0" fontId="6" fillId="0" borderId="0" xfId="2" applyFont="1" applyFill="1" applyBorder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</cellXfs>
  <cellStyles count="4">
    <cellStyle name="Millares" xfId="1" builtinId="3"/>
    <cellStyle name="Normal" xfId="0" builtinId="0"/>
    <cellStyle name="Normal 2 2" xfId="3" xr:uid="{8B2FAA25-486B-4F63-9296-6A02BF97A6FB}"/>
    <cellStyle name="Normal 2 3" xfId="2" xr:uid="{02800F9E-7F8B-42DF-8AD7-514852B76B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85725</xdr:rowOff>
    </xdr:from>
    <xdr:to>
      <xdr:col>1</xdr:col>
      <xdr:colOff>1734829</xdr:colOff>
      <xdr:row>0</xdr:row>
      <xdr:rowOff>927046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5DD5B69-2A4E-4259-926D-DFBB4FD3A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5725"/>
          <a:ext cx="1572904" cy="841321"/>
        </a:xfrm>
        <a:prstGeom prst="rect">
          <a:avLst/>
        </a:prstGeom>
      </xdr:spPr>
    </xdr:pic>
    <xdr:clientData/>
  </xdr:twoCellAnchor>
  <xdr:twoCellAnchor editAs="oneCell">
    <xdr:from>
      <xdr:col>6</xdr:col>
      <xdr:colOff>714375</xdr:colOff>
      <xdr:row>0</xdr:row>
      <xdr:rowOff>219075</xdr:rowOff>
    </xdr:from>
    <xdr:to>
      <xdr:col>7</xdr:col>
      <xdr:colOff>1191044</xdr:colOff>
      <xdr:row>0</xdr:row>
      <xdr:rowOff>883521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800729-5C9C-41CD-8C39-86BBE3BE9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96475" y="219075"/>
          <a:ext cx="1791119" cy="6644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8%20PRESENTACI&#211;N%20INFORMES%20FINANCIEROS/4to%20Trim_2018/1_Impresos/2018_12_Dic_EdosFinan_Cons_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1)%20INFORMES%20DGA%20MENSUALES/2018%20INFORMES%20MENSUALES/6)%20INFORME%20DE%20JUNIO%202018/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Hoja9"/>
      <sheetName val="Congreso 4toTrim18"/>
      <sheetName val="Aseg 4to Trim 18"/>
      <sheetName val="ASEG MAR18"/>
      <sheetName val="ASEG DIC17"/>
      <sheetName val="Balanza Cons Cong_Aseg_4to Trim"/>
      <sheetName val="Congreso_Dic"/>
      <sheetName val="ASeg_Dic"/>
      <sheetName val="Balanza 30 Sept 2018"/>
      <sheetName val="Balanza Diciembre17"/>
      <sheetName val="Tabla Dinamica"/>
      <sheetName val="CtasResultados Iniciales 2018"/>
      <sheetName val="Títulos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8_12_Dic_EdosFinan_Cons_4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D3">
            <v>1119883</v>
          </cell>
          <cell r="G3">
            <v>1190124.1200000001</v>
          </cell>
          <cell r="J3">
            <v>1753599.17</v>
          </cell>
          <cell r="K3">
            <v>136399003.91</v>
          </cell>
          <cell r="L3">
            <v>-137878776.77000001</v>
          </cell>
          <cell r="M3">
            <v>273826.31</v>
          </cell>
        </row>
        <row r="4">
          <cell r="D4">
            <v>0</v>
          </cell>
          <cell r="G4">
            <v>0</v>
          </cell>
          <cell r="J4">
            <v>0</v>
          </cell>
          <cell r="K4">
            <v>156036544.03999999</v>
          </cell>
          <cell r="L4">
            <v>-156036676.28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3858775.05</v>
          </cell>
          <cell r="K5">
            <v>1527142617.6999998</v>
          </cell>
          <cell r="L5">
            <v>-1528831203.24</v>
          </cell>
          <cell r="M5">
            <v>2170189.5100000002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2098946949.04</v>
          </cell>
          <cell r="L6">
            <v>-2098946949.04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85503.290000000008</v>
          </cell>
          <cell r="K7">
            <v>85716.21</v>
          </cell>
          <cell r="L7">
            <v>-85729.64</v>
          </cell>
          <cell r="M7">
            <v>85489.86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560.27</v>
          </cell>
          <cell r="L8">
            <v>-560.27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400.48</v>
          </cell>
          <cell r="L9">
            <v>-400.48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120841.67</v>
          </cell>
          <cell r="K10">
            <v>17004614.139999997</v>
          </cell>
          <cell r="L10">
            <v>-16979936.809999999</v>
          </cell>
          <cell r="M10">
            <v>145519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10241952.850000001</v>
          </cell>
          <cell r="L11">
            <v>-10241952.850000001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12316360.869999999</v>
          </cell>
          <cell r="L12">
            <v>-12316360.869999999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109.51</v>
          </cell>
          <cell r="K13">
            <v>1234255.75</v>
          </cell>
          <cell r="L13">
            <v>-1234349.3899999999</v>
          </cell>
          <cell r="M13">
            <v>15.87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1717509.8</v>
          </cell>
          <cell r="L14">
            <v>-1717509.8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665704.59</v>
          </cell>
          <cell r="L15">
            <v>-665704.59</v>
          </cell>
          <cell r="M15">
            <v>0</v>
          </cell>
        </row>
        <row r="16">
          <cell r="D16">
            <v>0</v>
          </cell>
          <cell r="G16">
            <v>-8683.42</v>
          </cell>
          <cell r="J16">
            <v>0</v>
          </cell>
          <cell r="K16">
            <v>26828982.66</v>
          </cell>
          <cell r="L16">
            <v>-26809852.559999999</v>
          </cell>
          <cell r="M16">
            <v>19130.099999999999</v>
          </cell>
        </row>
        <row r="17">
          <cell r="D17">
            <v>-3809646.44</v>
          </cell>
          <cell r="G17">
            <v>-335567.15</v>
          </cell>
          <cell r="J17">
            <v>0</v>
          </cell>
          <cell r="K17">
            <v>53867077.93</v>
          </cell>
          <cell r="L17">
            <v>-53867077.93</v>
          </cell>
          <cell r="M17">
            <v>0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K18">
            <v>104108932.86</v>
          </cell>
          <cell r="L18">
            <v>-104108932.86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36872.71</v>
          </cell>
          <cell r="K19">
            <v>65733049.210000001</v>
          </cell>
          <cell r="L19">
            <v>-65399317.590000004</v>
          </cell>
          <cell r="M19">
            <v>370604.33</v>
          </cell>
        </row>
        <row r="20">
          <cell r="D20">
            <v>-113589.07</v>
          </cell>
          <cell r="G20">
            <v>0</v>
          </cell>
          <cell r="J20">
            <v>0</v>
          </cell>
          <cell r="K20">
            <v>45434796.810000002</v>
          </cell>
          <cell r="L20">
            <v>-45434796.810000002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K21">
            <v>45501826.369999997</v>
          </cell>
          <cell r="L21">
            <v>-45501826.369999997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296370.5</v>
          </cell>
          <cell r="K22">
            <v>471368789.25999999</v>
          </cell>
          <cell r="L22">
            <v>-471565126.56999999</v>
          </cell>
          <cell r="M22">
            <v>100033.19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K23">
            <v>329246691.94</v>
          </cell>
          <cell r="L23">
            <v>-329246691.94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0</v>
          </cell>
          <cell r="K24">
            <v>308262753.73000002</v>
          </cell>
          <cell r="L24">
            <v>-308262753.73000002</v>
          </cell>
          <cell r="M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60452921.270000003</v>
          </cell>
          <cell r="L25">
            <v>-60370111.890000001</v>
          </cell>
          <cell r="M25">
            <v>82809.38</v>
          </cell>
        </row>
        <row r="26">
          <cell r="D26">
            <v>0</v>
          </cell>
          <cell r="G26">
            <v>3712414.76</v>
          </cell>
          <cell r="J26">
            <v>0</v>
          </cell>
          <cell r="K26">
            <v>38697288.789999999</v>
          </cell>
          <cell r="L26">
            <v>-38697288.789999999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K27">
            <v>39280500.340000004</v>
          </cell>
          <cell r="L27">
            <v>-39280500.340000004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1484829.65</v>
          </cell>
          <cell r="L28">
            <v>-1484829.65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0</v>
          </cell>
          <cell r="K29">
            <v>974449.45</v>
          </cell>
          <cell r="L29">
            <v>-974449.45</v>
          </cell>
          <cell r="M29">
            <v>0</v>
          </cell>
        </row>
        <row r="30">
          <cell r="D30">
            <v>0</v>
          </cell>
          <cell r="G30">
            <v>0</v>
          </cell>
          <cell r="J30">
            <v>0</v>
          </cell>
          <cell r="K30">
            <v>1047639.52</v>
          </cell>
          <cell r="L30">
            <v>-1047639.52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K31">
            <v>4512969.4000000004</v>
          </cell>
          <cell r="L31">
            <v>-4019300.58</v>
          </cell>
          <cell r="M31">
            <v>493668.82</v>
          </cell>
        </row>
        <row r="32">
          <cell r="D32">
            <v>260697.28</v>
          </cell>
          <cell r="G32">
            <v>2639317.33</v>
          </cell>
          <cell r="J32">
            <v>0</v>
          </cell>
          <cell r="K32">
            <v>4530126.24</v>
          </cell>
          <cell r="L32">
            <v>-4530126.24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2769536.78</v>
          </cell>
          <cell r="L33">
            <v>-2769536.78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1228542.08</v>
          </cell>
          <cell r="L34">
            <v>-1228542.08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0</v>
          </cell>
          <cell r="K35">
            <v>1133450.2</v>
          </cell>
          <cell r="L35">
            <v>-1133450.2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460998.24</v>
          </cell>
          <cell r="L36">
            <v>-460998.24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-354427.08</v>
          </cell>
          <cell r="K37">
            <v>294304225.87</v>
          </cell>
          <cell r="L37">
            <v>-293981064.18000001</v>
          </cell>
          <cell r="M37">
            <v>-31265.39</v>
          </cell>
        </row>
        <row r="38">
          <cell r="J38">
            <v>71979847.75</v>
          </cell>
          <cell r="K38">
            <v>2815791605.48</v>
          </cell>
          <cell r="L38">
            <v>-2844371861.9699998</v>
          </cell>
          <cell r="M38">
            <v>43399591.260000005</v>
          </cell>
        </row>
        <row r="39">
          <cell r="D39">
            <v>3805.51</v>
          </cell>
          <cell r="G39">
            <v>2693.03</v>
          </cell>
          <cell r="J39">
            <v>-9851.77</v>
          </cell>
          <cell r="K39">
            <v>2889492082.3299999</v>
          </cell>
          <cell r="L39">
            <v>-2889512065.8099999</v>
          </cell>
          <cell r="M39">
            <v>-29835.25</v>
          </cell>
        </row>
        <row r="40">
          <cell r="D40">
            <v>0</v>
          </cell>
          <cell r="G40">
            <v>0</v>
          </cell>
          <cell r="J40">
            <v>-486368.67</v>
          </cell>
          <cell r="K40">
            <v>3371991578.2600002</v>
          </cell>
          <cell r="L40">
            <v>-3372552471.0799999</v>
          </cell>
          <cell r="M40">
            <v>-1047261.49</v>
          </cell>
        </row>
        <row r="41">
          <cell r="D41">
            <v>0</v>
          </cell>
          <cell r="G41">
            <v>0</v>
          </cell>
          <cell r="J41">
            <v>0</v>
          </cell>
          <cell r="K41">
            <v>1956216656.8</v>
          </cell>
          <cell r="L41">
            <v>-1956216656.8</v>
          </cell>
          <cell r="M41">
            <v>0</v>
          </cell>
        </row>
        <row r="42">
          <cell r="D42">
            <v>142403.97</v>
          </cell>
          <cell r="G42">
            <v>6003.38</v>
          </cell>
          <cell r="J42">
            <v>2932997.07</v>
          </cell>
          <cell r="K42">
            <v>74658350.730000004</v>
          </cell>
          <cell r="L42">
            <v>-77109015.709999993</v>
          </cell>
          <cell r="M42">
            <v>482332.09</v>
          </cell>
        </row>
        <row r="43">
          <cell r="D43">
            <v>0</v>
          </cell>
          <cell r="G43">
            <v>0</v>
          </cell>
          <cell r="J43">
            <v>-75</v>
          </cell>
          <cell r="K43">
            <v>189172731.25</v>
          </cell>
          <cell r="L43">
            <v>-189181559.94999999</v>
          </cell>
          <cell r="M43">
            <v>-8903.7000000000007</v>
          </cell>
        </row>
        <row r="44">
          <cell r="D44">
            <v>0</v>
          </cell>
          <cell r="G44">
            <v>0</v>
          </cell>
          <cell r="J44">
            <v>-292182.84000000003</v>
          </cell>
          <cell r="K44">
            <v>200673430.30000001</v>
          </cell>
          <cell r="L44">
            <v>-200381247.46000001</v>
          </cell>
          <cell r="M44">
            <v>0</v>
          </cell>
        </row>
        <row r="45">
          <cell r="D45">
            <v>6468.7</v>
          </cell>
          <cell r="G45">
            <v>0</v>
          </cell>
          <cell r="J45">
            <v>1648352.8</v>
          </cell>
          <cell r="K45">
            <v>32420691.690000001</v>
          </cell>
          <cell r="L45">
            <v>-17033848.030000001</v>
          </cell>
          <cell r="M45">
            <v>17035196.460000001</v>
          </cell>
        </row>
        <row r="46">
          <cell r="D46">
            <v>0</v>
          </cell>
          <cell r="G46">
            <v>0</v>
          </cell>
          <cell r="J46">
            <v>0</v>
          </cell>
          <cell r="K46">
            <v>46159210.939999998</v>
          </cell>
          <cell r="L46">
            <v>-46159210.939999998</v>
          </cell>
          <cell r="M46">
            <v>0</v>
          </cell>
        </row>
        <row r="47">
          <cell r="D47">
            <v>0</v>
          </cell>
          <cell r="G47">
            <v>0</v>
          </cell>
          <cell r="J47">
            <v>0</v>
          </cell>
          <cell r="K47">
            <v>1278436.83</v>
          </cell>
          <cell r="L47">
            <v>-1278436.83</v>
          </cell>
          <cell r="M47">
            <v>0</v>
          </cell>
        </row>
        <row r="48">
          <cell r="D48">
            <v>0</v>
          </cell>
          <cell r="G48">
            <v>6183.31</v>
          </cell>
          <cell r="J48">
            <v>275145.82</v>
          </cell>
          <cell r="K48">
            <v>275148.23</v>
          </cell>
          <cell r="L48">
            <v>-550294.05000000005</v>
          </cell>
          <cell r="M48">
            <v>0</v>
          </cell>
        </row>
        <row r="49">
          <cell r="D49">
            <v>0</v>
          </cell>
          <cell r="G49">
            <v>0</v>
          </cell>
          <cell r="J49">
            <v>0</v>
          </cell>
          <cell r="K49">
            <v>4.82</v>
          </cell>
          <cell r="L49">
            <v>-4.82</v>
          </cell>
          <cell r="M49">
            <v>0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550296.46</v>
          </cell>
          <cell r="L50">
            <v>-550296.46</v>
          </cell>
          <cell r="M50">
            <v>0</v>
          </cell>
        </row>
        <row r="51">
          <cell r="D51">
            <v>12880960.43</v>
          </cell>
          <cell r="G51">
            <v>0</v>
          </cell>
          <cell r="J51">
            <v>384441.47</v>
          </cell>
          <cell r="K51">
            <v>384480.43</v>
          </cell>
          <cell r="L51">
            <v>-384441.47</v>
          </cell>
          <cell r="M51">
            <v>384480.43</v>
          </cell>
        </row>
        <row r="52">
          <cell r="D52">
            <v>0</v>
          </cell>
          <cell r="G52">
            <v>0</v>
          </cell>
          <cell r="J52">
            <v>0</v>
          </cell>
          <cell r="K52">
            <v>77.92</v>
          </cell>
          <cell r="L52">
            <v>-77.92</v>
          </cell>
          <cell r="M52">
            <v>0</v>
          </cell>
        </row>
        <row r="53">
          <cell r="D53">
            <v>0</v>
          </cell>
          <cell r="G53">
            <v>0</v>
          </cell>
          <cell r="J53">
            <v>10500.69</v>
          </cell>
          <cell r="K53">
            <v>329308835.89999998</v>
          </cell>
          <cell r="L53">
            <v>-329319336.58999997</v>
          </cell>
          <cell r="M53">
            <v>0</v>
          </cell>
        </row>
        <row r="54">
          <cell r="D54">
            <v>0</v>
          </cell>
          <cell r="G54">
            <v>42991266.25</v>
          </cell>
          <cell r="J54">
            <v>0</v>
          </cell>
          <cell r="K54">
            <v>658596670.41999996</v>
          </cell>
          <cell r="L54">
            <v>-658596670.41999996</v>
          </cell>
          <cell r="M54">
            <v>0</v>
          </cell>
        </row>
        <row r="55">
          <cell r="D55">
            <v>0</v>
          </cell>
          <cell r="G55">
            <v>166745652.08000001</v>
          </cell>
          <cell r="J55">
            <v>0</v>
          </cell>
          <cell r="K55">
            <v>685662151.40999997</v>
          </cell>
          <cell r="L55">
            <v>-685662151.40999997</v>
          </cell>
          <cell r="M55">
            <v>0</v>
          </cell>
        </row>
        <row r="56">
          <cell r="D56">
            <v>0</v>
          </cell>
          <cell r="G56">
            <v>-209736918.33000001</v>
          </cell>
          <cell r="J56">
            <v>0</v>
          </cell>
          <cell r="K56">
            <v>3131003.1</v>
          </cell>
          <cell r="L56">
            <v>-3131003.1</v>
          </cell>
          <cell r="M56">
            <v>0</v>
          </cell>
        </row>
        <row r="57">
          <cell r="D57">
            <v>0</v>
          </cell>
          <cell r="G57">
            <v>27001875</v>
          </cell>
          <cell r="J57">
            <v>5000000</v>
          </cell>
          <cell r="K57">
            <v>1619415476.9300001</v>
          </cell>
          <cell r="L57">
            <v>-1613449399.3099999</v>
          </cell>
          <cell r="M57">
            <v>10966077.619999999</v>
          </cell>
        </row>
        <row r="58">
          <cell r="D58">
            <v>0</v>
          </cell>
          <cell r="G58">
            <v>-27001875</v>
          </cell>
          <cell r="J58">
            <v>0</v>
          </cell>
          <cell r="K58">
            <v>828225126.37</v>
          </cell>
          <cell r="L58">
            <v>-828225126.37</v>
          </cell>
          <cell r="M58">
            <v>0</v>
          </cell>
        </row>
        <row r="59">
          <cell r="D59">
            <v>3645000</v>
          </cell>
          <cell r="G59">
            <v>650000</v>
          </cell>
          <cell r="J59">
            <v>0</v>
          </cell>
          <cell r="K59">
            <v>975761506.25</v>
          </cell>
          <cell r="L59">
            <v>-975761506.25</v>
          </cell>
          <cell r="M59">
            <v>0</v>
          </cell>
        </row>
        <row r="60">
          <cell r="D60">
            <v>0</v>
          </cell>
          <cell r="G60">
            <v>0</v>
          </cell>
          <cell r="J60">
            <v>92251332.989999995</v>
          </cell>
          <cell r="K60">
            <v>2577349332.9899998</v>
          </cell>
          <cell r="L60">
            <v>-2569099332.9899998</v>
          </cell>
          <cell r="M60">
            <v>100501332.98999999</v>
          </cell>
        </row>
        <row r="61">
          <cell r="D61">
            <v>0</v>
          </cell>
          <cell r="G61">
            <v>0</v>
          </cell>
          <cell r="J61">
            <v>1265889082.5</v>
          </cell>
          <cell r="K61">
            <v>3422277860.52</v>
          </cell>
          <cell r="L61">
            <v>-2892514060.3199997</v>
          </cell>
          <cell r="M61">
            <v>1795652882.7</v>
          </cell>
        </row>
        <row r="62">
          <cell r="D62">
            <v>13978.75</v>
          </cell>
          <cell r="G62">
            <v>49563.3</v>
          </cell>
          <cell r="J62">
            <v>-1358140415.49</v>
          </cell>
          <cell r="K62">
            <v>2932408417.1300001</v>
          </cell>
          <cell r="L62">
            <v>-3462172217.3299999</v>
          </cell>
          <cell r="M62">
            <v>-1887904215.6900001</v>
          </cell>
        </row>
        <row r="63">
          <cell r="D63">
            <v>0</v>
          </cell>
          <cell r="G63">
            <v>0</v>
          </cell>
          <cell r="J63">
            <v>27001875</v>
          </cell>
          <cell r="K63">
            <v>173864528.24000001</v>
          </cell>
          <cell r="L63">
            <v>-48833486.609999999</v>
          </cell>
          <cell r="M63">
            <v>152032916.63</v>
          </cell>
        </row>
        <row r="64">
          <cell r="D64">
            <v>0</v>
          </cell>
          <cell r="G64">
            <v>0</v>
          </cell>
          <cell r="J64">
            <v>-27001875</v>
          </cell>
          <cell r="K64">
            <v>70161176.980000004</v>
          </cell>
          <cell r="L64">
            <v>-195192218.61000001</v>
          </cell>
          <cell r="M64">
            <v>-152032916.63</v>
          </cell>
        </row>
        <row r="65">
          <cell r="D65">
            <v>0</v>
          </cell>
          <cell r="G65">
            <v>0</v>
          </cell>
          <cell r="J65">
            <v>0</v>
          </cell>
          <cell r="K65">
            <v>653661694.42999995</v>
          </cell>
          <cell r="L65">
            <v>-24211326.620000001</v>
          </cell>
          <cell r="M65">
            <v>629450367.80999994</v>
          </cell>
        </row>
        <row r="66">
          <cell r="D66">
            <v>297907.5</v>
          </cell>
          <cell r="G66">
            <v>297907.5</v>
          </cell>
          <cell r="J66">
            <v>0</v>
          </cell>
          <cell r="K66">
            <v>88733400.450000003</v>
          </cell>
          <cell r="L66">
            <v>-697974351.63</v>
          </cell>
          <cell r="M66">
            <v>-609240951.17999995</v>
          </cell>
        </row>
        <row r="67">
          <cell r="D67">
            <v>3201</v>
          </cell>
          <cell r="G67">
            <v>0</v>
          </cell>
          <cell r="J67">
            <v>0</v>
          </cell>
          <cell r="K67">
            <v>75752651.430000007</v>
          </cell>
          <cell r="L67">
            <v>-49999998.020000003</v>
          </cell>
          <cell r="M67">
            <v>25752653.41</v>
          </cell>
        </row>
        <row r="68">
          <cell r="D68">
            <v>147231.32999999999</v>
          </cell>
          <cell r="G68">
            <v>1666961.37</v>
          </cell>
          <cell r="J68">
            <v>0</v>
          </cell>
          <cell r="K68">
            <v>0</v>
          </cell>
          <cell r="L68">
            <v>-2.68</v>
          </cell>
          <cell r="M68">
            <v>-2.68</v>
          </cell>
        </row>
        <row r="69">
          <cell r="D69">
            <v>0</v>
          </cell>
          <cell r="G69">
            <v>0</v>
          </cell>
          <cell r="J69">
            <v>45488432.350000001</v>
          </cell>
          <cell r="K69">
            <v>351203380.80000001</v>
          </cell>
          <cell r="L69">
            <v>-45488438.710000001</v>
          </cell>
          <cell r="M69">
            <v>351203374.44</v>
          </cell>
        </row>
        <row r="70">
          <cell r="D70">
            <v>0</v>
          </cell>
          <cell r="G70">
            <v>0</v>
          </cell>
          <cell r="J70">
            <v>-27330126</v>
          </cell>
          <cell r="K70">
            <v>27330126</v>
          </cell>
          <cell r="L70">
            <v>-351203374.44</v>
          </cell>
          <cell r="M70">
            <v>-351203374.44</v>
          </cell>
        </row>
        <row r="71">
          <cell r="D71">
            <v>0</v>
          </cell>
          <cell r="G71">
            <v>0</v>
          </cell>
          <cell r="J71">
            <v>4482.8500000000004</v>
          </cell>
          <cell r="K71">
            <v>1256251492.8800001</v>
          </cell>
          <cell r="L71">
            <v>-1256130992.78</v>
          </cell>
          <cell r="M71">
            <v>124982.95</v>
          </cell>
        </row>
        <row r="72">
          <cell r="D72">
            <v>17769.919999999998</v>
          </cell>
          <cell r="G72">
            <v>6670.17</v>
          </cell>
          <cell r="J72">
            <v>297907.5</v>
          </cell>
          <cell r="K72">
            <v>3238073.73</v>
          </cell>
          <cell r="L72">
            <v>-3239072.73</v>
          </cell>
          <cell r="M72">
            <v>297907.5</v>
          </cell>
        </row>
        <row r="73">
          <cell r="D73">
            <v>98109.57</v>
          </cell>
          <cell r="G73">
            <v>138288.39000000001</v>
          </cell>
          <cell r="J73">
            <v>0</v>
          </cell>
          <cell r="K73">
            <v>4219715.75</v>
          </cell>
          <cell r="L73">
            <v>-4221975.9400000004</v>
          </cell>
          <cell r="M73">
            <v>12169.42</v>
          </cell>
        </row>
        <row r="74">
          <cell r="D74">
            <v>0</v>
          </cell>
          <cell r="G74">
            <v>0</v>
          </cell>
          <cell r="J74">
            <v>0</v>
          </cell>
          <cell r="K74">
            <v>12906965.779999999</v>
          </cell>
          <cell r="L74">
            <v>-13396356.51</v>
          </cell>
          <cell r="M74">
            <v>732613.07</v>
          </cell>
        </row>
        <row r="75">
          <cell r="D75">
            <v>0</v>
          </cell>
          <cell r="G75">
            <v>1176.02</v>
          </cell>
          <cell r="J75">
            <v>999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21936.11</v>
          </cell>
          <cell r="G76">
            <v>0</v>
          </cell>
          <cell r="J76">
            <v>14429.61</v>
          </cell>
          <cell r="K76">
            <v>0</v>
          </cell>
          <cell r="L76">
            <v>0</v>
          </cell>
          <cell r="M76">
            <v>0</v>
          </cell>
        </row>
        <row r="77">
          <cell r="D77">
            <v>0</v>
          </cell>
          <cell r="G77">
            <v>80526.259999999995</v>
          </cell>
          <cell r="J77">
            <v>24850.02</v>
          </cell>
          <cell r="K77">
            <v>26093392.079999998</v>
          </cell>
          <cell r="L77">
            <v>-26118242.100000001</v>
          </cell>
          <cell r="M77">
            <v>0</v>
          </cell>
        </row>
        <row r="78">
          <cell r="D78">
            <v>0</v>
          </cell>
          <cell r="G78">
            <v>25171.65</v>
          </cell>
          <cell r="J78">
            <v>20812.98</v>
          </cell>
          <cell r="K78">
            <v>212731.54</v>
          </cell>
          <cell r="L78">
            <v>-233544.52</v>
          </cell>
          <cell r="M78">
            <v>0</v>
          </cell>
        </row>
        <row r="79">
          <cell r="D79">
            <v>0</v>
          </cell>
          <cell r="G79">
            <v>0</v>
          </cell>
          <cell r="J79">
            <v>0</v>
          </cell>
          <cell r="K79">
            <v>1274770</v>
          </cell>
          <cell r="L79">
            <v>-1274770</v>
          </cell>
          <cell r="M79">
            <v>0</v>
          </cell>
        </row>
        <row r="80">
          <cell r="D80">
            <v>0</v>
          </cell>
          <cell r="G80">
            <v>22361.07</v>
          </cell>
          <cell r="J80">
            <v>1222003.8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5000</v>
          </cell>
          <cell r="G81">
            <v>5612.29</v>
          </cell>
          <cell r="J81">
            <v>16205.4</v>
          </cell>
          <cell r="K81">
            <v>4990389.8499999996</v>
          </cell>
          <cell r="L81">
            <v>-4989609.8499999996</v>
          </cell>
          <cell r="M81">
            <v>16985.400000000001</v>
          </cell>
        </row>
        <row r="82">
          <cell r="D82">
            <v>0</v>
          </cell>
          <cell r="G82">
            <v>0</v>
          </cell>
          <cell r="J82">
            <v>464.98</v>
          </cell>
          <cell r="K82">
            <v>2886591.35</v>
          </cell>
          <cell r="L82">
            <v>-2887056.33</v>
          </cell>
          <cell r="M82">
            <v>0</v>
          </cell>
        </row>
        <row r="83">
          <cell r="D83">
            <v>2808224.91</v>
          </cell>
          <cell r="G83">
            <v>1904798.09</v>
          </cell>
          <cell r="J83">
            <v>190867.06</v>
          </cell>
          <cell r="K83">
            <v>58084302.289999999</v>
          </cell>
          <cell r="L83">
            <v>-58265317.560000002</v>
          </cell>
          <cell r="M83">
            <v>9851.7900000000009</v>
          </cell>
        </row>
        <row r="84">
          <cell r="D84">
            <v>940144.43</v>
          </cell>
          <cell r="G84">
            <v>73089775.170000002</v>
          </cell>
          <cell r="J84">
            <v>146308.07999999999</v>
          </cell>
          <cell r="K84">
            <v>32911528.620000001</v>
          </cell>
          <cell r="L84">
            <v>-32919717.469999999</v>
          </cell>
          <cell r="M84">
            <v>138119.23000000001</v>
          </cell>
        </row>
        <row r="85">
          <cell r="D85">
            <v>0</v>
          </cell>
          <cell r="G85">
            <v>0</v>
          </cell>
          <cell r="J85">
            <v>21637.57</v>
          </cell>
          <cell r="K85">
            <v>3373352.59</v>
          </cell>
          <cell r="L85">
            <v>-3393761.03</v>
          </cell>
          <cell r="M85">
            <v>1229.1300000000001</v>
          </cell>
        </row>
        <row r="86">
          <cell r="D86">
            <v>1015983.66</v>
          </cell>
          <cell r="G86">
            <v>953995.02</v>
          </cell>
          <cell r="J86">
            <v>2035.84</v>
          </cell>
          <cell r="K86">
            <v>42632088.439999998</v>
          </cell>
          <cell r="L86">
            <v>-42584346.009999998</v>
          </cell>
          <cell r="M86">
            <v>49778.27</v>
          </cell>
        </row>
        <row r="87">
          <cell r="D87">
            <v>53325.440000000002</v>
          </cell>
          <cell r="G87">
            <v>54838.41</v>
          </cell>
          <cell r="J87">
            <v>473863.49</v>
          </cell>
          <cell r="K87">
            <v>1358949.01</v>
          </cell>
          <cell r="L87">
            <v>-1550700.73</v>
          </cell>
          <cell r="M87">
            <v>282111.77</v>
          </cell>
        </row>
        <row r="88">
          <cell r="D88">
            <v>24886.75</v>
          </cell>
          <cell r="G88">
            <v>17820.64</v>
          </cell>
          <cell r="J88">
            <v>14322.33</v>
          </cell>
          <cell r="K88">
            <v>4109108.2399999998</v>
          </cell>
          <cell r="L88">
            <v>-4082499.9899999998</v>
          </cell>
          <cell r="M88">
            <v>40930.58</v>
          </cell>
        </row>
        <row r="89">
          <cell r="D89">
            <v>3796.02</v>
          </cell>
          <cell r="G89">
            <v>2233.5100000000002</v>
          </cell>
          <cell r="J89">
            <v>1847119.12</v>
          </cell>
          <cell r="K89">
            <v>73342020.099999994</v>
          </cell>
          <cell r="L89">
            <v>-72777720.069999993</v>
          </cell>
          <cell r="M89">
            <v>2411419.15</v>
          </cell>
        </row>
        <row r="90">
          <cell r="D90">
            <v>-297907.5</v>
          </cell>
          <cell r="G90">
            <v>-297907.5</v>
          </cell>
          <cell r="J90">
            <v>3061018.34</v>
          </cell>
          <cell r="K90">
            <v>15814539.380000001</v>
          </cell>
          <cell r="L90">
            <v>-18875557.719999999</v>
          </cell>
          <cell r="M90">
            <v>0</v>
          </cell>
        </row>
        <row r="91">
          <cell r="D91">
            <v>40279</v>
          </cell>
          <cell r="G91">
            <v>69462</v>
          </cell>
          <cell r="J91">
            <v>0</v>
          </cell>
          <cell r="K91">
            <v>276025.96000000002</v>
          </cell>
          <cell r="L91">
            <v>-276025.96000000002</v>
          </cell>
          <cell r="M91">
            <v>0</v>
          </cell>
        </row>
        <row r="92">
          <cell r="D92">
            <v>0</v>
          </cell>
          <cell r="G92">
            <v>0</v>
          </cell>
          <cell r="J92">
            <v>1005851.95</v>
          </cell>
          <cell r="K92">
            <v>4698859.28</v>
          </cell>
          <cell r="L92">
            <v>-4258627.28</v>
          </cell>
          <cell r="M92">
            <v>2008495.58</v>
          </cell>
        </row>
        <row r="93">
          <cell r="D93">
            <v>1546691.4</v>
          </cell>
          <cell r="G93">
            <v>0</v>
          </cell>
          <cell r="J93">
            <v>64062.82</v>
          </cell>
          <cell r="K93">
            <v>0</v>
          </cell>
          <cell r="L93">
            <v>0</v>
          </cell>
          <cell r="M93">
            <v>0</v>
          </cell>
        </row>
        <row r="94">
          <cell r="D94">
            <v>30000</v>
          </cell>
          <cell r="G94">
            <v>0</v>
          </cell>
          <cell r="J94">
            <v>6971.4</v>
          </cell>
          <cell r="K94">
            <v>11610.24</v>
          </cell>
          <cell r="L94">
            <v>-8412.02</v>
          </cell>
          <cell r="M94">
            <v>10169.620000000001</v>
          </cell>
        </row>
        <row r="95">
          <cell r="D95">
            <v>9964083.4000000004</v>
          </cell>
          <cell r="G95">
            <v>9964083.4000000004</v>
          </cell>
          <cell r="J95">
            <v>562411.63</v>
          </cell>
          <cell r="K95">
            <v>0</v>
          </cell>
          <cell r="L95">
            <v>0</v>
          </cell>
          <cell r="M95">
            <v>0</v>
          </cell>
        </row>
        <row r="96">
          <cell r="D96">
            <v>26100000</v>
          </cell>
          <cell r="G96">
            <v>26100000</v>
          </cell>
          <cell r="J96">
            <v>72982.509999999995</v>
          </cell>
          <cell r="K96">
            <v>1208145.03</v>
          </cell>
          <cell r="L96">
            <v>-1081603.8999999999</v>
          </cell>
          <cell r="M96">
            <v>263586.45999999996</v>
          </cell>
        </row>
        <row r="97">
          <cell r="D97">
            <v>335672274.19999999</v>
          </cell>
          <cell r="G97">
            <v>380882788.41000003</v>
          </cell>
          <cell r="J97">
            <v>1737.68</v>
          </cell>
          <cell r="K97">
            <v>9143.4599999999991</v>
          </cell>
          <cell r="L97">
            <v>-5519.82</v>
          </cell>
          <cell r="M97">
            <v>5361.32</v>
          </cell>
        </row>
        <row r="98">
          <cell r="D98">
            <v>3387639.84</v>
          </cell>
          <cell r="G98">
            <v>3414413.45</v>
          </cell>
          <cell r="J98">
            <v>-297907.5</v>
          </cell>
          <cell r="K98">
            <v>297907.5</v>
          </cell>
          <cell r="L98">
            <v>-297907.5</v>
          </cell>
          <cell r="M98">
            <v>-297907.5</v>
          </cell>
        </row>
        <row r="99">
          <cell r="D99">
            <v>-239195.35</v>
          </cell>
          <cell r="G99">
            <v>-239195.35</v>
          </cell>
          <cell r="J99">
            <v>770912</v>
          </cell>
          <cell r="K99">
            <v>805498</v>
          </cell>
          <cell r="L99">
            <v>-840084</v>
          </cell>
          <cell r="M99">
            <v>736326</v>
          </cell>
        </row>
        <row r="100">
          <cell r="D100">
            <v>13646.26</v>
          </cell>
          <cell r="G100">
            <v>13646.26</v>
          </cell>
          <cell r="J100">
            <v>9964083.4000000004</v>
          </cell>
          <cell r="K100">
            <v>29892250.199999999</v>
          </cell>
          <cell r="L100">
            <v>-29892250.199999999</v>
          </cell>
          <cell r="M100">
            <v>9964083.4000000004</v>
          </cell>
        </row>
        <row r="101">
          <cell r="D101">
            <v>21680257.170000002</v>
          </cell>
          <cell r="G101">
            <v>24621359.809999999</v>
          </cell>
          <cell r="J101">
            <v>765695057.38</v>
          </cell>
          <cell r="K101">
            <v>1578675167</v>
          </cell>
          <cell r="L101">
            <v>-1541804852.8099999</v>
          </cell>
          <cell r="M101">
            <v>802565371.57000005</v>
          </cell>
        </row>
        <row r="102">
          <cell r="D102">
            <v>-70175</v>
          </cell>
          <cell r="G102">
            <v>-70175</v>
          </cell>
          <cell r="J102">
            <v>25186412.25</v>
          </cell>
          <cell r="K102">
            <v>62239804.560000002</v>
          </cell>
          <cell r="L102">
            <v>-87426216.810000002</v>
          </cell>
          <cell r="M102">
            <v>0</v>
          </cell>
        </row>
        <row r="103">
          <cell r="D103">
            <v>1466646.66</v>
          </cell>
          <cell r="G103">
            <v>1641630.45</v>
          </cell>
          <cell r="J103">
            <v>633616.37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24139.599999999999</v>
          </cell>
          <cell r="J104">
            <v>38950.92</v>
          </cell>
          <cell r="K104">
            <v>0</v>
          </cell>
          <cell r="L104">
            <v>0</v>
          </cell>
          <cell r="M104">
            <v>0</v>
          </cell>
        </row>
        <row r="105">
          <cell r="D105">
            <v>14207842</v>
          </cell>
          <cell r="G105">
            <v>16447569</v>
          </cell>
          <cell r="J105">
            <v>15131603.52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-932327</v>
          </cell>
          <cell r="G106">
            <v>-932327</v>
          </cell>
          <cell r="J106">
            <v>362871.68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0</v>
          </cell>
          <cell r="G107">
            <v>0</v>
          </cell>
          <cell r="J107">
            <v>0</v>
          </cell>
          <cell r="K107">
            <v>7447.99</v>
          </cell>
          <cell r="L107">
            <v>-7447.99</v>
          </cell>
          <cell r="M107">
            <v>0</v>
          </cell>
        </row>
        <row r="108">
          <cell r="D108">
            <v>1386316.86</v>
          </cell>
          <cell r="G108">
            <v>1629540.88</v>
          </cell>
          <cell r="J108">
            <v>23781652.670000002</v>
          </cell>
          <cell r="K108">
            <v>26115808.509999998</v>
          </cell>
          <cell r="L108">
            <v>-26126838.859999999</v>
          </cell>
          <cell r="M108">
            <v>24404238.689999998</v>
          </cell>
        </row>
        <row r="109">
          <cell r="D109">
            <v>0</v>
          </cell>
          <cell r="G109">
            <v>464.1</v>
          </cell>
          <cell r="J109">
            <v>4155743.16</v>
          </cell>
          <cell r="K109">
            <v>4407767.62</v>
          </cell>
          <cell r="L109">
            <v>-4244724.99</v>
          </cell>
          <cell r="M109">
            <v>4357736.71</v>
          </cell>
        </row>
        <row r="110">
          <cell r="D110">
            <v>68294.59</v>
          </cell>
          <cell r="G110">
            <v>94378.47</v>
          </cell>
          <cell r="J110">
            <v>23016586.379999999</v>
          </cell>
          <cell r="K110">
            <v>59876433.149999999</v>
          </cell>
          <cell r="L110">
            <v>-56716163.5</v>
          </cell>
          <cell r="M110">
            <v>41308459.549999997</v>
          </cell>
        </row>
        <row r="111">
          <cell r="D111">
            <v>7772.73</v>
          </cell>
          <cell r="G111">
            <v>7765.73</v>
          </cell>
          <cell r="J111">
            <v>5706073.6399999997</v>
          </cell>
          <cell r="K111">
            <v>11021293.039999999</v>
          </cell>
          <cell r="L111">
            <v>-6945831.6500000004</v>
          </cell>
          <cell r="M111">
            <v>10144406.709999999</v>
          </cell>
        </row>
        <row r="112">
          <cell r="D112">
            <v>139961</v>
          </cell>
          <cell r="G112">
            <v>139961</v>
          </cell>
          <cell r="J112">
            <v>352207.04</v>
          </cell>
          <cell r="K112">
            <v>1171694.8500000001</v>
          </cell>
          <cell r="L112">
            <v>-704414.08</v>
          </cell>
          <cell r="M112">
            <v>819487.81</v>
          </cell>
        </row>
        <row r="113">
          <cell r="D113">
            <v>0</v>
          </cell>
          <cell r="G113">
            <v>0</v>
          </cell>
          <cell r="J113">
            <v>58000</v>
          </cell>
          <cell r="K113">
            <v>58000</v>
          </cell>
          <cell r="L113">
            <v>-58000</v>
          </cell>
          <cell r="M113">
            <v>58000</v>
          </cell>
        </row>
        <row r="114">
          <cell r="D114">
            <v>23783</v>
          </cell>
          <cell r="G114">
            <v>27398.720000000001</v>
          </cell>
          <cell r="J114">
            <v>476818</v>
          </cell>
          <cell r="K114">
            <v>476818</v>
          </cell>
          <cell r="L114">
            <v>-476818</v>
          </cell>
          <cell r="M114">
            <v>476818</v>
          </cell>
        </row>
        <row r="115">
          <cell r="D115">
            <v>7375657.4000000004</v>
          </cell>
          <cell r="G115">
            <v>9308790.6600000001</v>
          </cell>
          <cell r="J115">
            <v>34798.839999999997</v>
          </cell>
          <cell r="K115">
            <v>34798.839999999997</v>
          </cell>
          <cell r="L115">
            <v>-34798.839999999997</v>
          </cell>
          <cell r="M115">
            <v>34798.839999999997</v>
          </cell>
        </row>
        <row r="116">
          <cell r="D116">
            <v>-1525256.2</v>
          </cell>
          <cell r="G116">
            <v>-1820654.5</v>
          </cell>
          <cell r="J116">
            <v>33265777</v>
          </cell>
          <cell r="K116">
            <v>54426324</v>
          </cell>
          <cell r="L116">
            <v>-57615624</v>
          </cell>
          <cell r="M116">
            <v>30076477</v>
          </cell>
        </row>
        <row r="117">
          <cell r="D117">
            <v>-7572.86</v>
          </cell>
          <cell r="G117">
            <v>-8927.65</v>
          </cell>
          <cell r="J117">
            <v>28400</v>
          </cell>
          <cell r="K117">
            <v>28400</v>
          </cell>
          <cell r="L117">
            <v>-28400</v>
          </cell>
          <cell r="M117">
            <v>28400</v>
          </cell>
        </row>
        <row r="118">
          <cell r="D118">
            <v>-18938347.379999999</v>
          </cell>
          <cell r="G118">
            <v>-18780156.800000001</v>
          </cell>
          <cell r="J118">
            <v>340024.54</v>
          </cell>
          <cell r="K118">
            <v>1203690.73</v>
          </cell>
          <cell r="L118">
            <v>-1216788.93</v>
          </cell>
          <cell r="M118">
            <v>850567.99</v>
          </cell>
        </row>
        <row r="119">
          <cell r="D119">
            <v>-217963.14</v>
          </cell>
          <cell r="G119">
            <v>-346102.4</v>
          </cell>
          <cell r="J119">
            <v>457698.39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0</v>
          </cell>
          <cell r="G120">
            <v>-201.17</v>
          </cell>
          <cell r="J120">
            <v>70110.399999999994</v>
          </cell>
          <cell r="K120">
            <v>176485.8</v>
          </cell>
          <cell r="L120">
            <v>-140220.79999999999</v>
          </cell>
          <cell r="M120">
            <v>106375.4</v>
          </cell>
        </row>
        <row r="121">
          <cell r="D121">
            <v>-8904687.5099999998</v>
          </cell>
          <cell r="G121">
            <v>-10404564.5</v>
          </cell>
          <cell r="J121">
            <v>67098.77</v>
          </cell>
          <cell r="K121">
            <v>0</v>
          </cell>
          <cell r="L121">
            <v>0</v>
          </cell>
          <cell r="M121">
            <v>0</v>
          </cell>
        </row>
        <row r="122">
          <cell r="D122">
            <v>0</v>
          </cell>
          <cell r="G122">
            <v>0</v>
          </cell>
          <cell r="J122">
            <v>1189127.75</v>
          </cell>
          <cell r="K122">
            <v>3785669.8600000003</v>
          </cell>
          <cell r="L122">
            <v>-2430806.62</v>
          </cell>
          <cell r="M122">
            <v>2596540.1100000003</v>
          </cell>
        </row>
        <row r="123">
          <cell r="D123">
            <v>-899699.71</v>
          </cell>
          <cell r="G123">
            <v>-1044838.52</v>
          </cell>
          <cell r="J123">
            <v>3033.01</v>
          </cell>
          <cell r="K123">
            <v>156153.01</v>
          </cell>
          <cell r="L123">
            <v>-6066.02</v>
          </cell>
          <cell r="M123">
            <v>153120</v>
          </cell>
        </row>
        <row r="124">
          <cell r="D124">
            <v>-8134.24</v>
          </cell>
          <cell r="G124">
            <v>-15563.64</v>
          </cell>
          <cell r="J124">
            <v>523641.65</v>
          </cell>
          <cell r="K124">
            <v>0</v>
          </cell>
          <cell r="L124">
            <v>0</v>
          </cell>
          <cell r="M124">
            <v>0</v>
          </cell>
        </row>
        <row r="125">
          <cell r="D125">
            <v>-4437.6400000000003</v>
          </cell>
          <cell r="G125">
            <v>-5200.4799999999996</v>
          </cell>
          <cell r="J125">
            <v>1209157.57</v>
          </cell>
          <cell r="K125">
            <v>3060522.27</v>
          </cell>
          <cell r="L125">
            <v>-3296798.9800000004</v>
          </cell>
          <cell r="M125">
            <v>1430579.25</v>
          </cell>
        </row>
        <row r="126">
          <cell r="D126">
            <v>-22894.82</v>
          </cell>
          <cell r="G126">
            <v>-22894.82</v>
          </cell>
          <cell r="J126">
            <v>493799.59</v>
          </cell>
          <cell r="K126">
            <v>821456.3</v>
          </cell>
          <cell r="L126">
            <v>-627997.13</v>
          </cell>
          <cell r="M126">
            <v>754357.53</v>
          </cell>
        </row>
        <row r="127">
          <cell r="D127">
            <v>-26279.49</v>
          </cell>
          <cell r="G127">
            <v>-26279.49</v>
          </cell>
          <cell r="J127">
            <v>52549.120000000003</v>
          </cell>
          <cell r="K127">
            <v>0</v>
          </cell>
          <cell r="L127">
            <v>0</v>
          </cell>
          <cell r="M127">
            <v>0</v>
          </cell>
        </row>
        <row r="128">
          <cell r="D128">
            <v>0</v>
          </cell>
          <cell r="G128">
            <v>-7.73</v>
          </cell>
          <cell r="J128">
            <v>142861</v>
          </cell>
          <cell r="K128">
            <v>142861</v>
          </cell>
          <cell r="L128">
            <v>-142863</v>
          </cell>
          <cell r="M128">
            <v>142859</v>
          </cell>
        </row>
        <row r="129">
          <cell r="D129">
            <v>-5945.51</v>
          </cell>
          <cell r="G129">
            <v>-24988.240000000002</v>
          </cell>
          <cell r="J129">
            <v>0</v>
          </cell>
          <cell r="K129">
            <v>17400</v>
          </cell>
          <cell r="L129">
            <v>0</v>
          </cell>
          <cell r="M129">
            <v>17400</v>
          </cell>
        </row>
        <row r="130">
          <cell r="D130">
            <v>5708.72</v>
          </cell>
          <cell r="G130">
            <v>-1803015.22</v>
          </cell>
          <cell r="J130">
            <v>9958927.8000000007</v>
          </cell>
          <cell r="K130">
            <v>11461244.699999999</v>
          </cell>
          <cell r="L130">
            <v>-9958927.8000000007</v>
          </cell>
          <cell r="M130">
            <v>11461244.699999999</v>
          </cell>
        </row>
        <row r="131">
          <cell r="D131">
            <v>0</v>
          </cell>
          <cell r="G131">
            <v>1850120.35</v>
          </cell>
          <cell r="J131">
            <v>19912546.259999998</v>
          </cell>
          <cell r="K131">
            <v>28373337.66</v>
          </cell>
          <cell r="L131">
            <v>-26423893.259999998</v>
          </cell>
          <cell r="M131">
            <v>21861990.66</v>
          </cell>
        </row>
        <row r="132">
          <cell r="D132">
            <v>12000</v>
          </cell>
          <cell r="G132">
            <v>12000</v>
          </cell>
          <cell r="J132">
            <v>0</v>
          </cell>
          <cell r="K132">
            <v>24734451.699999999</v>
          </cell>
          <cell r="L132">
            <v>-62455331.189999998</v>
          </cell>
          <cell r="M132">
            <v>-37720879.490000002</v>
          </cell>
        </row>
        <row r="133">
          <cell r="D133">
            <v>0</v>
          </cell>
          <cell r="G133">
            <v>925060.17</v>
          </cell>
          <cell r="J133">
            <v>0</v>
          </cell>
          <cell r="K133">
            <v>0</v>
          </cell>
          <cell r="L133">
            <v>-725</v>
          </cell>
          <cell r="M133">
            <v>-725</v>
          </cell>
        </row>
        <row r="134">
          <cell r="D134">
            <v>0</v>
          </cell>
          <cell r="G134">
            <v>0</v>
          </cell>
          <cell r="J134">
            <v>-222568.98</v>
          </cell>
          <cell r="K134">
            <v>0</v>
          </cell>
          <cell r="L134">
            <v>0</v>
          </cell>
          <cell r="M134">
            <v>0</v>
          </cell>
        </row>
        <row r="135">
          <cell r="D135">
            <v>0</v>
          </cell>
          <cell r="G135">
            <v>0</v>
          </cell>
          <cell r="J135">
            <v>-6841.1</v>
          </cell>
          <cell r="K135">
            <v>0</v>
          </cell>
          <cell r="L135">
            <v>0</v>
          </cell>
          <cell r="M135">
            <v>0</v>
          </cell>
        </row>
        <row r="136">
          <cell r="D136">
            <v>0</v>
          </cell>
          <cell r="G136">
            <v>0</v>
          </cell>
          <cell r="J136">
            <v>-8689801.6099999994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0</v>
          </cell>
          <cell r="G137">
            <v>0</v>
          </cell>
          <cell r="J137">
            <v>-68820.92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-2374305.2000000002</v>
          </cell>
          <cell r="G138">
            <v>-5553448.1399999997</v>
          </cell>
          <cell r="J138">
            <v>-58474.09</v>
          </cell>
          <cell r="K138">
            <v>116948.18</v>
          </cell>
          <cell r="L138">
            <v>-159940.61000000002</v>
          </cell>
          <cell r="M138">
            <v>-101466.51999999999</v>
          </cell>
        </row>
        <row r="139">
          <cell r="D139">
            <v>0</v>
          </cell>
          <cell r="G139">
            <v>0</v>
          </cell>
          <cell r="J139">
            <v>-8576958.5700000003</v>
          </cell>
          <cell r="K139">
            <v>32346060.670000002</v>
          </cell>
          <cell r="L139">
            <v>-31200132.919999998</v>
          </cell>
          <cell r="M139">
            <v>-15737900.92</v>
          </cell>
        </row>
        <row r="140">
          <cell r="D140">
            <v>0</v>
          </cell>
          <cell r="G140">
            <v>0</v>
          </cell>
          <cell r="J140">
            <v>-37824.17</v>
          </cell>
          <cell r="K140">
            <v>0</v>
          </cell>
          <cell r="L140">
            <v>0</v>
          </cell>
          <cell r="M140">
            <v>0</v>
          </cell>
        </row>
        <row r="141">
          <cell r="D141">
            <v>0</v>
          </cell>
          <cell r="G141">
            <v>0</v>
          </cell>
          <cell r="J141">
            <v>-92748.41</v>
          </cell>
          <cell r="K141">
            <v>0</v>
          </cell>
          <cell r="L141">
            <v>0</v>
          </cell>
          <cell r="M141">
            <v>0</v>
          </cell>
        </row>
        <row r="142">
          <cell r="D142">
            <v>-2003027.25</v>
          </cell>
          <cell r="G142">
            <v>-3107490</v>
          </cell>
          <cell r="J142">
            <v>-16163.31</v>
          </cell>
          <cell r="K142">
            <v>32326.62</v>
          </cell>
          <cell r="L142">
            <v>-59223</v>
          </cell>
          <cell r="M142">
            <v>-43059.69</v>
          </cell>
        </row>
        <row r="143">
          <cell r="D143">
            <v>0</v>
          </cell>
          <cell r="G143">
            <v>0</v>
          </cell>
          <cell r="J143">
            <v>-7317.35</v>
          </cell>
          <cell r="K143">
            <v>0</v>
          </cell>
          <cell r="L143">
            <v>0</v>
          </cell>
          <cell r="M143">
            <v>0</v>
          </cell>
        </row>
        <row r="144">
          <cell r="D144">
            <v>-78437.06</v>
          </cell>
          <cell r="G144">
            <v>-4638.93</v>
          </cell>
          <cell r="J144">
            <v>-168177.28</v>
          </cell>
          <cell r="K144">
            <v>346343.48</v>
          </cell>
          <cell r="L144">
            <v>-472759.13</v>
          </cell>
          <cell r="M144">
            <v>-304581.84999999998</v>
          </cell>
        </row>
        <row r="145">
          <cell r="D145">
            <v>-20.64</v>
          </cell>
          <cell r="G145">
            <v>-3804.06</v>
          </cell>
          <cell r="J145">
            <v>-2920615.3</v>
          </cell>
          <cell r="K145">
            <v>3662292.43</v>
          </cell>
          <cell r="L145">
            <v>-5838972.9000000004</v>
          </cell>
          <cell r="M145">
            <v>-5319864.75</v>
          </cell>
        </row>
        <row r="146">
          <cell r="D146">
            <v>0</v>
          </cell>
          <cell r="G146">
            <v>0</v>
          </cell>
          <cell r="J146">
            <v>-573472.27</v>
          </cell>
          <cell r="K146">
            <v>587964.79999999993</v>
          </cell>
          <cell r="L146">
            <v>-1034836.5499999999</v>
          </cell>
          <cell r="M146">
            <v>-1027185.12</v>
          </cell>
        </row>
        <row r="147">
          <cell r="D147">
            <v>0</v>
          </cell>
          <cell r="G147">
            <v>-40069.24</v>
          </cell>
          <cell r="J147">
            <v>-13776853.890000001</v>
          </cell>
          <cell r="K147">
            <v>34215568.200000003</v>
          </cell>
          <cell r="L147">
            <v>-39444097.359999999</v>
          </cell>
          <cell r="M147">
            <v>-27695184.66</v>
          </cell>
        </row>
        <row r="148">
          <cell r="D148">
            <v>-6028400.1699999999</v>
          </cell>
          <cell r="G148">
            <v>-9563580.9900000002</v>
          </cell>
          <cell r="J148">
            <v>-1042013.05</v>
          </cell>
          <cell r="K148">
            <v>1305703.4000000001</v>
          </cell>
          <cell r="L148">
            <v>-2073912.29</v>
          </cell>
          <cell r="M148">
            <v>-1879042.86</v>
          </cell>
        </row>
        <row r="149">
          <cell r="D149">
            <v>-2153340.5299999998</v>
          </cell>
          <cell r="G149">
            <v>-2933351.97</v>
          </cell>
          <cell r="J149">
            <v>-966.67</v>
          </cell>
          <cell r="K149">
            <v>966.67</v>
          </cell>
          <cell r="L149">
            <v>-12566.67</v>
          </cell>
          <cell r="M149">
            <v>-12566.67</v>
          </cell>
        </row>
        <row r="150">
          <cell r="D150">
            <v>-41130.959999999999</v>
          </cell>
          <cell r="G150">
            <v>-21030.75</v>
          </cell>
          <cell r="J150">
            <v>-47681.8</v>
          </cell>
          <cell r="K150">
            <v>47681.8</v>
          </cell>
          <cell r="L150">
            <v>-95363.6</v>
          </cell>
          <cell r="M150">
            <v>-95363.6</v>
          </cell>
        </row>
        <row r="151">
          <cell r="D151">
            <v>-105654.6</v>
          </cell>
          <cell r="G151">
            <v>-499101.59</v>
          </cell>
          <cell r="J151">
            <v>-1159.96</v>
          </cell>
          <cell r="K151">
            <v>1159.96</v>
          </cell>
          <cell r="L151">
            <v>-8119.73</v>
          </cell>
          <cell r="M151">
            <v>-8119.73</v>
          </cell>
        </row>
        <row r="152">
          <cell r="D152">
            <v>-18013.34</v>
          </cell>
          <cell r="G152">
            <v>-74832.509999999995</v>
          </cell>
          <cell r="J152">
            <v>-8306870.0999999996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-1000</v>
          </cell>
          <cell r="G153">
            <v>0</v>
          </cell>
          <cell r="J153">
            <v>-19525</v>
          </cell>
          <cell r="K153">
            <v>19525</v>
          </cell>
          <cell r="L153">
            <v>-26625</v>
          </cell>
          <cell r="M153">
            <v>-26625</v>
          </cell>
        </row>
        <row r="154">
          <cell r="D154">
            <v>-1350</v>
          </cell>
          <cell r="G154">
            <v>-20941.07</v>
          </cell>
          <cell r="J154">
            <v>-303.3</v>
          </cell>
          <cell r="K154">
            <v>834.08</v>
          </cell>
          <cell r="L154">
            <v>-530.78</v>
          </cell>
          <cell r="M154">
            <v>0</v>
          </cell>
        </row>
        <row r="155">
          <cell r="D155">
            <v>0</v>
          </cell>
          <cell r="G155">
            <v>-700</v>
          </cell>
          <cell r="J155">
            <v>-41165.24</v>
          </cell>
          <cell r="K155">
            <v>118560</v>
          </cell>
          <cell r="L155">
            <v>-202852.74</v>
          </cell>
          <cell r="M155">
            <v>-163282.15000000002</v>
          </cell>
        </row>
        <row r="156">
          <cell r="D156">
            <v>0</v>
          </cell>
          <cell r="G156">
            <v>-105710.1</v>
          </cell>
          <cell r="J156">
            <v>-368638.41</v>
          </cell>
          <cell r="K156">
            <v>1078143.81</v>
          </cell>
          <cell r="L156">
            <v>-1041959.9199999999</v>
          </cell>
          <cell r="M156">
            <v>-425202.93</v>
          </cell>
        </row>
        <row r="157">
          <cell r="D157">
            <v>0</v>
          </cell>
          <cell r="G157">
            <v>-87257.79</v>
          </cell>
          <cell r="J157">
            <v>-55951.8</v>
          </cell>
          <cell r="K157">
            <v>70627.430000000008</v>
          </cell>
          <cell r="L157">
            <v>-128301.93000000001</v>
          </cell>
          <cell r="M157">
            <v>-120943.65</v>
          </cell>
        </row>
        <row r="158">
          <cell r="D158">
            <v>-587073.86</v>
          </cell>
          <cell r="G158">
            <v>-730336.7</v>
          </cell>
          <cell r="J158">
            <v>-9988.92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-233733.73</v>
          </cell>
          <cell r="G159">
            <v>-271165.53999999998</v>
          </cell>
          <cell r="J159">
            <v>-5097068.97</v>
          </cell>
          <cell r="K159">
            <v>10194137.939999999</v>
          </cell>
          <cell r="L159">
            <v>-11608355.970000001</v>
          </cell>
          <cell r="M159">
            <v>-6511287</v>
          </cell>
        </row>
        <row r="160">
          <cell r="D160">
            <v>-4311.46</v>
          </cell>
          <cell r="G160">
            <v>-2749.25</v>
          </cell>
          <cell r="J160">
            <v>-4852052.62</v>
          </cell>
          <cell r="K160">
            <v>5512744.9299999997</v>
          </cell>
          <cell r="L160">
            <v>-10934834.779999999</v>
          </cell>
          <cell r="M160">
            <v>-10274142.470000001</v>
          </cell>
        </row>
        <row r="161">
          <cell r="D161">
            <v>-11447.16</v>
          </cell>
          <cell r="G161">
            <v>-47137.54</v>
          </cell>
          <cell r="J161">
            <v>-10357297.689999999</v>
          </cell>
          <cell r="K161">
            <v>10365609.130000001</v>
          </cell>
          <cell r="L161">
            <v>-10734690.060000001</v>
          </cell>
          <cell r="M161">
            <v>-10726378.619999999</v>
          </cell>
        </row>
        <row r="162">
          <cell r="D162">
            <v>-1801.15</v>
          </cell>
          <cell r="G162">
            <v>-7597.22</v>
          </cell>
          <cell r="J162">
            <v>12000</v>
          </cell>
          <cell r="K162">
            <v>12000</v>
          </cell>
          <cell r="L162">
            <v>-12000</v>
          </cell>
          <cell r="M162">
            <v>12000</v>
          </cell>
        </row>
        <row r="163">
          <cell r="D163">
            <v>-100</v>
          </cell>
          <cell r="G163">
            <v>0</v>
          </cell>
          <cell r="J163">
            <v>655412.76</v>
          </cell>
          <cell r="K163">
            <v>655412.76</v>
          </cell>
          <cell r="L163">
            <v>-1310825.52</v>
          </cell>
          <cell r="M163">
            <v>0</v>
          </cell>
        </row>
        <row r="164">
          <cell r="D164">
            <v>-270</v>
          </cell>
          <cell r="G164">
            <v>-2511.5500000000002</v>
          </cell>
          <cell r="J164">
            <v>0</v>
          </cell>
          <cell r="K164">
            <v>1478</v>
          </cell>
          <cell r="L164">
            <v>-1478</v>
          </cell>
          <cell r="M164">
            <v>0</v>
          </cell>
        </row>
        <row r="165">
          <cell r="D165">
            <v>0</v>
          </cell>
          <cell r="G165">
            <v>-70</v>
          </cell>
          <cell r="J165">
            <v>-203770.4</v>
          </cell>
          <cell r="K165">
            <v>5761019.6100000003</v>
          </cell>
          <cell r="L165">
            <v>-10933168.02</v>
          </cell>
          <cell r="M165">
            <v>-5375918.8099999996</v>
          </cell>
        </row>
        <row r="166">
          <cell r="D166">
            <v>-4302.6400000000003</v>
          </cell>
          <cell r="G166">
            <v>-4302.6400000000003</v>
          </cell>
          <cell r="J166">
            <v>0</v>
          </cell>
          <cell r="K166">
            <v>28563349.109999999</v>
          </cell>
          <cell r="L166">
            <v>-28563349.109999999</v>
          </cell>
          <cell r="M166">
            <v>0</v>
          </cell>
        </row>
        <row r="167">
          <cell r="D167">
            <v>0</v>
          </cell>
          <cell r="G167">
            <v>0</v>
          </cell>
          <cell r="J167">
            <v>-9722.57</v>
          </cell>
          <cell r="K167">
            <v>50327.56</v>
          </cell>
          <cell r="L167">
            <v>-156416.75</v>
          </cell>
          <cell r="M167">
            <v>-115811.76</v>
          </cell>
        </row>
        <row r="168">
          <cell r="D168">
            <v>0</v>
          </cell>
          <cell r="G168">
            <v>0</v>
          </cell>
          <cell r="J168">
            <v>-33823.949999999997</v>
          </cell>
          <cell r="K168">
            <v>67653.7</v>
          </cell>
          <cell r="L168">
            <v>-40829.19</v>
          </cell>
          <cell r="M168">
            <v>-6999.44</v>
          </cell>
        </row>
        <row r="169">
          <cell r="D169">
            <v>0</v>
          </cell>
          <cell r="G169">
            <v>-340</v>
          </cell>
          <cell r="J169">
            <v>-10000</v>
          </cell>
          <cell r="K169">
            <v>54635001.640000001</v>
          </cell>
          <cell r="L169">
            <v>-54629001.640000001</v>
          </cell>
          <cell r="M169">
            <v>-4000</v>
          </cell>
        </row>
        <row r="170">
          <cell r="D170">
            <v>0</v>
          </cell>
          <cell r="G170">
            <v>-34.090000000000003</v>
          </cell>
          <cell r="J170">
            <v>0</v>
          </cell>
          <cell r="K170">
            <v>24422188.920000002</v>
          </cell>
          <cell r="L170">
            <v>-24422188.920000002</v>
          </cell>
          <cell r="M170">
            <v>0</v>
          </cell>
        </row>
        <row r="171">
          <cell r="D171">
            <v>0</v>
          </cell>
          <cell r="G171">
            <v>0</v>
          </cell>
          <cell r="J171">
            <v>-24291.09</v>
          </cell>
          <cell r="K171">
            <v>406370371.08999997</v>
          </cell>
          <cell r="L171">
            <v>-406371041.19999999</v>
          </cell>
          <cell r="M171">
            <v>-24961.200000000001</v>
          </cell>
        </row>
        <row r="172">
          <cell r="D172">
            <v>0</v>
          </cell>
          <cell r="G172">
            <v>0</v>
          </cell>
          <cell r="J172">
            <v>-974941.75</v>
          </cell>
          <cell r="K172">
            <v>1949883.5</v>
          </cell>
          <cell r="L172">
            <v>-1214651.24</v>
          </cell>
          <cell r="M172">
            <v>-239709.49</v>
          </cell>
        </row>
        <row r="173">
          <cell r="D173">
            <v>0</v>
          </cell>
          <cell r="G173">
            <v>0</v>
          </cell>
          <cell r="J173">
            <v>-517139.69</v>
          </cell>
          <cell r="K173">
            <v>1034279.38</v>
          </cell>
          <cell r="L173">
            <v>-2477771.85</v>
          </cell>
          <cell r="M173">
            <v>-1960632.16</v>
          </cell>
        </row>
        <row r="174">
          <cell r="D174">
            <v>0</v>
          </cell>
          <cell r="G174">
            <v>0</v>
          </cell>
          <cell r="J174">
            <v>-1968265.22</v>
          </cell>
          <cell r="K174">
            <v>3936530.44</v>
          </cell>
          <cell r="L174">
            <v>-2840809.8</v>
          </cell>
          <cell r="M174">
            <v>-872544.58</v>
          </cell>
        </row>
        <row r="175">
          <cell r="D175">
            <v>0</v>
          </cell>
          <cell r="G175">
            <v>0</v>
          </cell>
          <cell r="J175">
            <v>-22868910.120000001</v>
          </cell>
          <cell r="K175">
            <v>22868910.120000001</v>
          </cell>
          <cell r="L175">
            <v>0</v>
          </cell>
          <cell r="M175">
            <v>0</v>
          </cell>
        </row>
        <row r="176">
          <cell r="D176">
            <v>0</v>
          </cell>
          <cell r="G176">
            <v>0</v>
          </cell>
          <cell r="J176">
            <v>0</v>
          </cell>
          <cell r="K176">
            <v>76004821.569999993</v>
          </cell>
          <cell r="L176">
            <v>-76004821.569999993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0</v>
          </cell>
          <cell r="K177">
            <v>23073197.949999999</v>
          </cell>
          <cell r="L177">
            <v>-23073197.949999999</v>
          </cell>
          <cell r="M177">
            <v>0</v>
          </cell>
        </row>
        <row r="178">
          <cell r="D178">
            <v>0</v>
          </cell>
          <cell r="G178">
            <v>0</v>
          </cell>
          <cell r="J178">
            <v>-7874.08</v>
          </cell>
          <cell r="K178">
            <v>149931.82</v>
          </cell>
          <cell r="L178">
            <v>-276241.40000000002</v>
          </cell>
          <cell r="M178">
            <v>-134183.66</v>
          </cell>
        </row>
        <row r="179">
          <cell r="D179">
            <v>0</v>
          </cell>
          <cell r="G179">
            <v>0</v>
          </cell>
          <cell r="J179">
            <v>0</v>
          </cell>
          <cell r="K179">
            <v>14422254.18</v>
          </cell>
          <cell r="L179">
            <v>-14422254.18</v>
          </cell>
          <cell r="M179">
            <v>0</v>
          </cell>
        </row>
        <row r="180">
          <cell r="D180">
            <v>-242584.64</v>
          </cell>
          <cell r="G180">
            <v>-450111.51</v>
          </cell>
          <cell r="J180">
            <v>0</v>
          </cell>
          <cell r="K180">
            <v>108972336.16</v>
          </cell>
          <cell r="L180">
            <v>-106517546.41999999</v>
          </cell>
          <cell r="M180">
            <v>-9471525.0499999989</v>
          </cell>
        </row>
        <row r="181">
          <cell r="D181">
            <v>-179892.3</v>
          </cell>
          <cell r="G181">
            <v>-203097.33</v>
          </cell>
          <cell r="J181">
            <v>0</v>
          </cell>
          <cell r="K181">
            <v>7266352.5499999998</v>
          </cell>
          <cell r="L181">
            <v>-6740846.4000000004</v>
          </cell>
          <cell r="M181">
            <v>-267085.61</v>
          </cell>
        </row>
        <row r="182">
          <cell r="D182">
            <v>0</v>
          </cell>
          <cell r="G182">
            <v>0</v>
          </cell>
          <cell r="J182">
            <v>0</v>
          </cell>
          <cell r="K182">
            <v>140939.38999999998</v>
          </cell>
          <cell r="L182">
            <v>-145718.04999999999</v>
          </cell>
          <cell r="M182">
            <v>-23895.37</v>
          </cell>
        </row>
        <row r="183">
          <cell r="D183">
            <v>0</v>
          </cell>
          <cell r="G183">
            <v>0</v>
          </cell>
          <cell r="J183">
            <v>0</v>
          </cell>
          <cell r="K183">
            <v>9243896.7899999991</v>
          </cell>
          <cell r="L183">
            <v>-9095660.2899999991</v>
          </cell>
          <cell r="M183">
            <v>-713674.62</v>
          </cell>
        </row>
        <row r="184">
          <cell r="D184">
            <v>0</v>
          </cell>
          <cell r="G184">
            <v>1653355.56</v>
          </cell>
          <cell r="J184">
            <v>0</v>
          </cell>
          <cell r="K184">
            <v>14842.460000000001</v>
          </cell>
          <cell r="L184">
            <v>-15320.77</v>
          </cell>
          <cell r="M184">
            <v>-2389.85</v>
          </cell>
        </row>
        <row r="185">
          <cell r="D185">
            <v>0</v>
          </cell>
          <cell r="G185">
            <v>-1653355.56</v>
          </cell>
          <cell r="J185">
            <v>-11926314.789999999</v>
          </cell>
          <cell r="K185">
            <v>0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-5642089.0700000003</v>
          </cell>
          <cell r="K186">
            <v>33872505.5</v>
          </cell>
          <cell r="L186">
            <v>-33781350.109999999</v>
          </cell>
          <cell r="M186">
            <v>-5550933.6799999997</v>
          </cell>
        </row>
        <row r="187">
          <cell r="D187">
            <v>0</v>
          </cell>
          <cell r="G187">
            <v>-22361.07</v>
          </cell>
          <cell r="J187">
            <v>-792591.76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-1343399.29</v>
          </cell>
          <cell r="G188">
            <v>-1343399.29</v>
          </cell>
          <cell r="J188">
            <v>-810840.83</v>
          </cell>
          <cell r="K188">
            <v>4446375.74</v>
          </cell>
          <cell r="L188">
            <v>-4244508.97</v>
          </cell>
          <cell r="M188">
            <v>-608974.06000000006</v>
          </cell>
        </row>
        <row r="189">
          <cell r="D189">
            <v>0</v>
          </cell>
          <cell r="G189">
            <v>-78850101.609999999</v>
          </cell>
          <cell r="J189">
            <v>-19116.71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-1500</v>
          </cell>
          <cell r="K190">
            <v>6667.81</v>
          </cell>
          <cell r="L190">
            <v>-5167.8100000000004</v>
          </cell>
          <cell r="M190">
            <v>0</v>
          </cell>
        </row>
        <row r="191">
          <cell r="D191">
            <v>0</v>
          </cell>
          <cell r="G191">
            <v>-1850120.35</v>
          </cell>
          <cell r="J191">
            <v>-23128.81</v>
          </cell>
          <cell r="K191">
            <v>145923.45000000001</v>
          </cell>
          <cell r="L191">
            <v>-131621.29999999999</v>
          </cell>
          <cell r="M191">
            <v>-8826.66</v>
          </cell>
        </row>
        <row r="192">
          <cell r="D192">
            <v>-170189489.08000001</v>
          </cell>
          <cell r="G192">
            <v>-170189489.08000001</v>
          </cell>
          <cell r="J192">
            <v>-140997.48000000001</v>
          </cell>
          <cell r="K192">
            <v>281994.96000000002</v>
          </cell>
          <cell r="L192">
            <v>-288141.48</v>
          </cell>
          <cell r="M192">
            <v>-147144</v>
          </cell>
        </row>
        <row r="193">
          <cell r="D193">
            <v>-1909505.91</v>
          </cell>
          <cell r="G193">
            <v>-1909505.91</v>
          </cell>
          <cell r="J193">
            <v>-132360.07</v>
          </cell>
          <cell r="K193">
            <v>264720.14</v>
          </cell>
          <cell r="L193">
            <v>-132360.07</v>
          </cell>
          <cell r="M193">
            <v>0</v>
          </cell>
        </row>
        <row r="194">
          <cell r="D194">
            <v>-810652.6</v>
          </cell>
          <cell r="G194">
            <v>-1267992.1499999999</v>
          </cell>
          <cell r="J194">
            <v>0</v>
          </cell>
          <cell r="K194">
            <v>1432.55</v>
          </cell>
          <cell r="L194">
            <v>-1508.25</v>
          </cell>
          <cell r="M194">
            <v>-75.7</v>
          </cell>
        </row>
        <row r="195">
          <cell r="D195">
            <v>47672.98</v>
          </cell>
          <cell r="G195">
            <v>47672.98</v>
          </cell>
          <cell r="J195">
            <v>0</v>
          </cell>
          <cell r="K195">
            <v>27415.31</v>
          </cell>
          <cell r="L195">
            <v>-27415.31</v>
          </cell>
          <cell r="M195">
            <v>0</v>
          </cell>
        </row>
        <row r="196">
          <cell r="D196">
            <v>41004.07</v>
          </cell>
          <cell r="G196">
            <v>41004.07</v>
          </cell>
          <cell r="J196">
            <v>-861911.12</v>
          </cell>
          <cell r="K196">
            <v>0</v>
          </cell>
          <cell r="L196">
            <v>0</v>
          </cell>
          <cell r="M196">
            <v>0</v>
          </cell>
        </row>
        <row r="197">
          <cell r="D197">
            <v>8088625.7300000004</v>
          </cell>
          <cell r="G197">
            <v>8088625.7300000004</v>
          </cell>
          <cell r="J197">
            <v>-469674.87</v>
          </cell>
          <cell r="K197">
            <v>2918322.4</v>
          </cell>
          <cell r="L197">
            <v>-2963536.48</v>
          </cell>
          <cell r="M197">
            <v>-514888.95</v>
          </cell>
        </row>
        <row r="198">
          <cell r="D198">
            <v>24199.98</v>
          </cell>
          <cell r="G198">
            <v>24199.98</v>
          </cell>
          <cell r="J198">
            <v>-76346.789999999994</v>
          </cell>
          <cell r="K198">
            <v>460928.43</v>
          </cell>
          <cell r="L198">
            <v>-419648.57</v>
          </cell>
          <cell r="M198">
            <v>-35066.93</v>
          </cell>
        </row>
        <row r="199">
          <cell r="D199">
            <v>-13512</v>
          </cell>
          <cell r="G199">
            <v>-13512</v>
          </cell>
          <cell r="J199">
            <v>-68065</v>
          </cell>
          <cell r="K199">
            <v>893277.79</v>
          </cell>
          <cell r="L199">
            <v>-825212.79</v>
          </cell>
          <cell r="M199">
            <v>0</v>
          </cell>
        </row>
        <row r="200">
          <cell r="D200">
            <v>1501.33</v>
          </cell>
          <cell r="G200">
            <v>1501.33</v>
          </cell>
          <cell r="J200">
            <v>-1911.54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-45131116.07</v>
          </cell>
          <cell r="G201">
            <v>-45131116.07</v>
          </cell>
          <cell r="J201">
            <v>-150</v>
          </cell>
          <cell r="K201">
            <v>767.34</v>
          </cell>
          <cell r="L201">
            <v>-617.34</v>
          </cell>
          <cell r="M201">
            <v>0</v>
          </cell>
        </row>
        <row r="202">
          <cell r="D202">
            <v>14507289.09</v>
          </cell>
          <cell r="G202">
            <v>16316013.029999999</v>
          </cell>
          <cell r="J202">
            <v>-2312.69</v>
          </cell>
          <cell r="K202">
            <v>14591.69</v>
          </cell>
          <cell r="L202">
            <v>-13162.02</v>
          </cell>
          <cell r="M202">
            <v>-883.02</v>
          </cell>
        </row>
        <row r="203">
          <cell r="D203">
            <v>-34904.400000000001</v>
          </cell>
          <cell r="G203">
            <v>-34904.400000000001</v>
          </cell>
          <cell r="J203">
            <v>-34220</v>
          </cell>
          <cell r="K203">
            <v>335050921.60000002</v>
          </cell>
          <cell r="L203">
            <v>-335017587.07999998</v>
          </cell>
          <cell r="M203">
            <v>-885.48</v>
          </cell>
        </row>
        <row r="204">
          <cell r="D204">
            <v>-10272820.92</v>
          </cell>
          <cell r="G204">
            <v>-6999072.6799999997</v>
          </cell>
          <cell r="J204">
            <v>-4302.6400000000003</v>
          </cell>
          <cell r="K204">
            <v>4302.6400000000003</v>
          </cell>
          <cell r="L204">
            <v>-4302.6400000000003</v>
          </cell>
          <cell r="M204">
            <v>-4302.6400000000003</v>
          </cell>
        </row>
        <row r="205">
          <cell r="D205">
            <v>-15672515.689999999</v>
          </cell>
          <cell r="G205">
            <v>-35298147.890000001</v>
          </cell>
          <cell r="J205">
            <v>0</v>
          </cell>
          <cell r="K205">
            <v>163306184.81</v>
          </cell>
          <cell r="L205">
            <v>-163233566.81</v>
          </cell>
          <cell r="M205">
            <v>-42060</v>
          </cell>
        </row>
        <row r="206">
          <cell r="D206">
            <v>0</v>
          </cell>
          <cell r="G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07">
          <cell r="D207">
            <v>0</v>
          </cell>
          <cell r="G207">
            <v>-1653355.56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</row>
        <row r="208">
          <cell r="D208">
            <v>0</v>
          </cell>
          <cell r="G208">
            <v>0</v>
          </cell>
          <cell r="J208">
            <v>-114678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0</v>
          </cell>
          <cell r="G209">
            <v>0</v>
          </cell>
          <cell r="J209">
            <v>0</v>
          </cell>
          <cell r="K209">
            <v>812447900.94000006</v>
          </cell>
          <cell r="L209">
            <v>-812447900.94000006</v>
          </cell>
          <cell r="M209">
            <v>0</v>
          </cell>
        </row>
        <row r="210">
          <cell r="D210">
            <v>-12942026.65</v>
          </cell>
          <cell r="G210">
            <v>-21762613.420000002</v>
          </cell>
          <cell r="J210">
            <v>0</v>
          </cell>
          <cell r="K210">
            <v>131435328.88</v>
          </cell>
          <cell r="L210">
            <v>-131435328.88</v>
          </cell>
          <cell r="M210">
            <v>0</v>
          </cell>
        </row>
        <row r="211">
          <cell r="D211">
            <v>-182481781.31</v>
          </cell>
          <cell r="G211">
            <v>-198021456.72999999</v>
          </cell>
          <cell r="J211">
            <v>104233921.51000001</v>
          </cell>
          <cell r="K211">
            <v>137490641.41999999</v>
          </cell>
          <cell r="L211">
            <v>-104233921.51000001</v>
          </cell>
          <cell r="M211">
            <v>137490641.41999999</v>
          </cell>
        </row>
        <row r="212">
          <cell r="D212">
            <v>-891032.84</v>
          </cell>
          <cell r="G212">
            <v>-891032.84</v>
          </cell>
          <cell r="J212">
            <v>-104233921.51000001</v>
          </cell>
          <cell r="K212">
            <v>104233921.51000001</v>
          </cell>
          <cell r="L212">
            <v>-137490641.41999999</v>
          </cell>
          <cell r="M212">
            <v>-137490641.41999999</v>
          </cell>
        </row>
        <row r="213">
          <cell r="D213">
            <v>-192850.94</v>
          </cell>
          <cell r="G213">
            <v>-192855.79</v>
          </cell>
          <cell r="J213">
            <v>-473843.49</v>
          </cell>
          <cell r="K213">
            <v>1550660.73</v>
          </cell>
          <cell r="L213">
            <v>-1358929.01</v>
          </cell>
          <cell r="M213">
            <v>-282111.77</v>
          </cell>
        </row>
        <row r="214">
          <cell r="D214">
            <v>-89888.08</v>
          </cell>
          <cell r="G214">
            <v>-89888.08</v>
          </cell>
          <cell r="J214">
            <v>0</v>
          </cell>
          <cell r="K214">
            <v>11070526.470000001</v>
          </cell>
          <cell r="L214">
            <v>-11070526.470000001</v>
          </cell>
          <cell r="M214">
            <v>0</v>
          </cell>
        </row>
        <row r="215">
          <cell r="D215">
            <v>-277582.21000000002</v>
          </cell>
          <cell r="G215">
            <v>-277582.21000000002</v>
          </cell>
          <cell r="J215">
            <v>-269802819.61000001</v>
          </cell>
          <cell r="K215">
            <v>269802819.61000001</v>
          </cell>
          <cell r="L215">
            <v>-269802819.61000001</v>
          </cell>
          <cell r="M215">
            <v>-269802819.61000001</v>
          </cell>
        </row>
        <row r="216">
          <cell r="D216">
            <v>0</v>
          </cell>
          <cell r="G216">
            <v>0</v>
          </cell>
          <cell r="J216">
            <v>104233921.45999999</v>
          </cell>
          <cell r="K216">
            <v>137490641.37</v>
          </cell>
          <cell r="L216">
            <v>-104233921.45999999</v>
          </cell>
          <cell r="M216">
            <v>137490641.37</v>
          </cell>
        </row>
        <row r="217">
          <cell r="D217">
            <v>-5881325.9400000004</v>
          </cell>
          <cell r="G217">
            <v>-9776028.6600000001</v>
          </cell>
          <cell r="J217">
            <v>0</v>
          </cell>
          <cell r="K217">
            <v>40801387.850000001</v>
          </cell>
          <cell r="L217">
            <v>-65793894.469999999</v>
          </cell>
          <cell r="M217">
            <v>-24992506.620000001</v>
          </cell>
        </row>
        <row r="218">
          <cell r="D218">
            <v>-16117994.699999999</v>
          </cell>
          <cell r="G218">
            <v>-216744.11</v>
          </cell>
          <cell r="J218">
            <v>-45131116.07</v>
          </cell>
          <cell r="K218">
            <v>45131116.07</v>
          </cell>
          <cell r="L218">
            <v>-45131116.07</v>
          </cell>
          <cell r="M218">
            <v>-45131116.07</v>
          </cell>
        </row>
        <row r="219">
          <cell r="D219">
            <v>-613181.92000000004</v>
          </cell>
          <cell r="G219">
            <v>-16514432.51</v>
          </cell>
          <cell r="J219">
            <v>14507289.09</v>
          </cell>
          <cell r="K219">
            <v>14507289.09</v>
          </cell>
          <cell r="L219">
            <v>-14507289.09</v>
          </cell>
          <cell r="M219">
            <v>14507289.09</v>
          </cell>
        </row>
        <row r="220">
          <cell r="D220">
            <v>-6932833.5499999998</v>
          </cell>
          <cell r="G220">
            <v>-3074411.85</v>
          </cell>
          <cell r="J220">
            <v>-34904.400000000001</v>
          </cell>
          <cell r="K220">
            <v>34904.400000000001</v>
          </cell>
          <cell r="L220">
            <v>-34904.400000000001</v>
          </cell>
          <cell r="M220">
            <v>-34904.400000000001</v>
          </cell>
        </row>
        <row r="221">
          <cell r="D221">
            <v>0</v>
          </cell>
          <cell r="G221">
            <v>-3858421.7</v>
          </cell>
          <cell r="J221">
            <v>-31973974.989999998</v>
          </cell>
          <cell r="K221">
            <v>31973974.989999998</v>
          </cell>
          <cell r="L221">
            <v>-31973974.989999998</v>
          </cell>
          <cell r="M221">
            <v>-31973974.989999998</v>
          </cell>
        </row>
        <row r="222">
          <cell r="D222">
            <v>0</v>
          </cell>
          <cell r="G222">
            <v>0</v>
          </cell>
          <cell r="J222">
            <v>-195877</v>
          </cell>
          <cell r="K222">
            <v>195877</v>
          </cell>
          <cell r="L222">
            <v>-195877</v>
          </cell>
          <cell r="M222">
            <v>-195877</v>
          </cell>
        </row>
        <row r="223">
          <cell r="D223">
            <v>-2058122.49</v>
          </cell>
          <cell r="G223">
            <v>-5419135.8099999996</v>
          </cell>
          <cell r="J223">
            <v>-1351163.99</v>
          </cell>
          <cell r="K223">
            <v>1351163.99</v>
          </cell>
          <cell r="L223">
            <v>-1351163.99</v>
          </cell>
          <cell r="M223">
            <v>-1351163.99</v>
          </cell>
        </row>
        <row r="224">
          <cell r="D224">
            <v>-336858.1</v>
          </cell>
          <cell r="G224">
            <v>-336858.1</v>
          </cell>
          <cell r="J224">
            <v>-171849521.34999999</v>
          </cell>
          <cell r="K224">
            <v>171849521.34999999</v>
          </cell>
          <cell r="L224">
            <v>-171849521.34999999</v>
          </cell>
          <cell r="M224">
            <v>-171849521.34999999</v>
          </cell>
        </row>
        <row r="225">
          <cell r="D225">
            <v>-396739.55</v>
          </cell>
          <cell r="G225">
            <v>-396739.55</v>
          </cell>
          <cell r="J225">
            <v>-1909505.91</v>
          </cell>
          <cell r="K225">
            <v>1909505.91</v>
          </cell>
          <cell r="L225">
            <v>-1909505.91</v>
          </cell>
          <cell r="M225">
            <v>-1909505.91</v>
          </cell>
        </row>
        <row r="226">
          <cell r="D226">
            <v>-389540.56</v>
          </cell>
          <cell r="G226">
            <v>-389540.56</v>
          </cell>
          <cell r="J226">
            <v>-4062448.57</v>
          </cell>
          <cell r="K226">
            <v>4062448.57</v>
          </cell>
          <cell r="L226">
            <v>-4062448.57</v>
          </cell>
          <cell r="M226">
            <v>-4062448.57</v>
          </cell>
        </row>
        <row r="227">
          <cell r="D227">
            <v>-302469.68</v>
          </cell>
          <cell r="G227">
            <v>-302469.68</v>
          </cell>
          <cell r="J227">
            <v>27652.67</v>
          </cell>
          <cell r="K227">
            <v>27652.67</v>
          </cell>
          <cell r="L227">
            <v>-27652.67</v>
          </cell>
          <cell r="M227">
            <v>27652.67</v>
          </cell>
        </row>
        <row r="228">
          <cell r="D228">
            <v>84991.45</v>
          </cell>
          <cell r="G228">
            <v>84991.45</v>
          </cell>
          <cell r="J228">
            <v>7706396.7000000002</v>
          </cell>
          <cell r="K228">
            <v>7706396.7000000002</v>
          </cell>
          <cell r="L228">
            <v>-7706396.7000000002</v>
          </cell>
          <cell r="M228">
            <v>7706396.7000000002</v>
          </cell>
        </row>
        <row r="229">
          <cell r="D229">
            <v>-4560966.95</v>
          </cell>
          <cell r="G229">
            <v>-685978.95</v>
          </cell>
          <cell r="J229">
            <v>24199.98</v>
          </cell>
          <cell r="K229">
            <v>24199.98</v>
          </cell>
          <cell r="L229">
            <v>-24199.98</v>
          </cell>
          <cell r="M229">
            <v>24199.98</v>
          </cell>
        </row>
        <row r="230">
          <cell r="D230">
            <v>0</v>
          </cell>
          <cell r="G230">
            <v>5640457.3600000003</v>
          </cell>
          <cell r="J230">
            <v>-13512</v>
          </cell>
          <cell r="K230">
            <v>13512</v>
          </cell>
          <cell r="L230">
            <v>-13512</v>
          </cell>
          <cell r="M230">
            <v>-13512</v>
          </cell>
        </row>
        <row r="231">
          <cell r="D231">
            <v>0</v>
          </cell>
          <cell r="G231">
            <v>0</v>
          </cell>
          <cell r="J231">
            <v>-63911556.109999999</v>
          </cell>
          <cell r="K231">
            <v>63911556.109999999</v>
          </cell>
          <cell r="L231">
            <v>-63911556.109999999</v>
          </cell>
          <cell r="M231">
            <v>-63911556.109999999</v>
          </cell>
        </row>
        <row r="232">
          <cell r="D232">
            <v>0</v>
          </cell>
          <cell r="G232">
            <v>0</v>
          </cell>
          <cell r="J232">
            <v>-5290876.21</v>
          </cell>
          <cell r="K232">
            <v>5290876.21</v>
          </cell>
          <cell r="L232">
            <v>-5290876.21</v>
          </cell>
          <cell r="M232">
            <v>-5290876.21</v>
          </cell>
        </row>
        <row r="233">
          <cell r="D233">
            <v>-870856.57</v>
          </cell>
          <cell r="G233">
            <v>0</v>
          </cell>
          <cell r="J233">
            <v>-55550560.600000001</v>
          </cell>
          <cell r="K233">
            <v>55550560.600000001</v>
          </cell>
          <cell r="L233">
            <v>-55550560.600000001</v>
          </cell>
          <cell r="M233">
            <v>-55550560.600000001</v>
          </cell>
        </row>
        <row r="234">
          <cell r="D234">
            <v>1029106.17</v>
          </cell>
          <cell r="G234">
            <v>1029106.17</v>
          </cell>
          <cell r="J234">
            <v>-328687177.82999998</v>
          </cell>
          <cell r="K234">
            <v>328687177.82999998</v>
          </cell>
          <cell r="L234">
            <v>-328687177.82999998</v>
          </cell>
          <cell r="M234">
            <v>-328687177.82999998</v>
          </cell>
        </row>
        <row r="235">
          <cell r="D235">
            <v>3846582.54</v>
          </cell>
          <cell r="G235">
            <v>3937343.67</v>
          </cell>
          <cell r="J235">
            <v>-891032.84</v>
          </cell>
          <cell r="K235">
            <v>891032.84</v>
          </cell>
          <cell r="L235">
            <v>-891032.84</v>
          </cell>
          <cell r="M235">
            <v>-891032.84</v>
          </cell>
        </row>
        <row r="236">
          <cell r="D236">
            <v>0</v>
          </cell>
          <cell r="G236">
            <v>3395149.56</v>
          </cell>
          <cell r="J236">
            <v>-192855.79</v>
          </cell>
          <cell r="K236">
            <v>192855.79</v>
          </cell>
          <cell r="L236">
            <v>-192855.79</v>
          </cell>
          <cell r="M236">
            <v>-192855.79</v>
          </cell>
        </row>
        <row r="237">
          <cell r="D237">
            <v>0</v>
          </cell>
          <cell r="G237">
            <v>0</v>
          </cell>
          <cell r="J237">
            <v>-89888.08</v>
          </cell>
          <cell r="K237">
            <v>89888.08</v>
          </cell>
          <cell r="L237">
            <v>-89888.08</v>
          </cell>
          <cell r="M237">
            <v>-89888.08</v>
          </cell>
        </row>
        <row r="238">
          <cell r="D238">
            <v>0</v>
          </cell>
          <cell r="G238">
            <v>0</v>
          </cell>
          <cell r="J238">
            <v>-277582.21000000002</v>
          </cell>
          <cell r="K238">
            <v>277582.21000000002</v>
          </cell>
          <cell r="L238">
            <v>-277582.21000000002</v>
          </cell>
          <cell r="M238">
            <v>-277582.21000000002</v>
          </cell>
        </row>
        <row r="239">
          <cell r="D239">
            <v>1700362.57</v>
          </cell>
          <cell r="G239">
            <v>1700362.57</v>
          </cell>
          <cell r="J239">
            <v>-1061455</v>
          </cell>
          <cell r="K239">
            <v>1061455</v>
          </cell>
          <cell r="L239">
            <v>-1061455</v>
          </cell>
          <cell r="M239">
            <v>-1061455</v>
          </cell>
        </row>
        <row r="240">
          <cell r="D240">
            <v>0</v>
          </cell>
          <cell r="G240">
            <v>0</v>
          </cell>
          <cell r="J240">
            <v>2047985.65</v>
          </cell>
          <cell r="K240">
            <v>4095971.3</v>
          </cell>
          <cell r="L240">
            <v>-6143956.9500000002</v>
          </cell>
          <cell r="M240">
            <v>0</v>
          </cell>
        </row>
        <row r="241">
          <cell r="D241">
            <v>-3398333.27</v>
          </cell>
          <cell r="G241">
            <v>-1495625.62</v>
          </cell>
          <cell r="J241">
            <v>-70927261.989999995</v>
          </cell>
          <cell r="K241">
            <v>70927261.989999995</v>
          </cell>
          <cell r="L241">
            <v>0</v>
          </cell>
          <cell r="M241">
            <v>0</v>
          </cell>
        </row>
        <row r="242">
          <cell r="D242">
            <v>0</v>
          </cell>
          <cell r="G242">
            <v>-2373.5</v>
          </cell>
          <cell r="J242">
            <v>133506.63</v>
          </cell>
          <cell r="K242">
            <v>0</v>
          </cell>
          <cell r="L242">
            <v>0</v>
          </cell>
          <cell r="M242">
            <v>0</v>
          </cell>
        </row>
        <row r="243">
          <cell r="D243">
            <v>-838577.73</v>
          </cell>
          <cell r="G243">
            <v>-743064.81</v>
          </cell>
          <cell r="J243">
            <v>4554269.82</v>
          </cell>
          <cell r="K243">
            <v>0</v>
          </cell>
          <cell r="L243">
            <v>0</v>
          </cell>
          <cell r="M243">
            <v>0</v>
          </cell>
        </row>
        <row r="244">
          <cell r="D244">
            <v>0</v>
          </cell>
          <cell r="G244">
            <v>0</v>
          </cell>
          <cell r="J244">
            <v>3411975.76</v>
          </cell>
          <cell r="K244">
            <v>0</v>
          </cell>
          <cell r="L244">
            <v>0</v>
          </cell>
          <cell r="M244">
            <v>0</v>
          </cell>
        </row>
        <row r="245">
          <cell r="D245">
            <v>0</v>
          </cell>
          <cell r="G245">
            <v>-4667.38</v>
          </cell>
          <cell r="J245">
            <v>5682155.0599999996</v>
          </cell>
          <cell r="K245">
            <v>0</v>
          </cell>
          <cell r="L245">
            <v>0</v>
          </cell>
          <cell r="M245">
            <v>0</v>
          </cell>
        </row>
        <row r="246">
          <cell r="D246">
            <v>0</v>
          </cell>
          <cell r="G246">
            <v>-20046.79</v>
          </cell>
          <cell r="J246">
            <v>6684093.79</v>
          </cell>
          <cell r="K246">
            <v>0</v>
          </cell>
          <cell r="L246">
            <v>0</v>
          </cell>
          <cell r="M246">
            <v>0</v>
          </cell>
        </row>
        <row r="247">
          <cell r="D247">
            <v>0</v>
          </cell>
          <cell r="G247">
            <v>-20000</v>
          </cell>
          <cell r="J247">
            <v>7231040.2300000004</v>
          </cell>
          <cell r="K247">
            <v>0</v>
          </cell>
          <cell r="L247">
            <v>0</v>
          </cell>
          <cell r="M247">
            <v>0</v>
          </cell>
        </row>
        <row r="248">
          <cell r="D248">
            <v>0</v>
          </cell>
          <cell r="G248">
            <v>-86334.91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D249">
            <v>0</v>
          </cell>
          <cell r="G249">
            <v>-22739.439999999999</v>
          </cell>
          <cell r="J249">
            <v>-12898142.4</v>
          </cell>
          <cell r="K249">
            <v>12898142.4</v>
          </cell>
          <cell r="L249">
            <v>-14899397.07</v>
          </cell>
          <cell r="M249">
            <v>-14899397.07</v>
          </cell>
        </row>
        <row r="250">
          <cell r="D250">
            <v>-5000</v>
          </cell>
          <cell r="G250">
            <v>0</v>
          </cell>
          <cell r="J250">
            <v>-4933885.05</v>
          </cell>
          <cell r="K250">
            <v>4933885.05</v>
          </cell>
          <cell r="L250">
            <v>-11278414.189999999</v>
          </cell>
          <cell r="M250">
            <v>-11278414.189999999</v>
          </cell>
        </row>
        <row r="251">
          <cell r="D251">
            <v>-10051.26</v>
          </cell>
          <cell r="G251">
            <v>0</v>
          </cell>
          <cell r="J251">
            <v>-5254581.96</v>
          </cell>
          <cell r="K251">
            <v>5254581.96</v>
          </cell>
          <cell r="L251">
            <v>-5254581.96</v>
          </cell>
          <cell r="M251">
            <v>-5254581.96</v>
          </cell>
        </row>
        <row r="252">
          <cell r="D252">
            <v>-32500</v>
          </cell>
          <cell r="G252">
            <v>-21600</v>
          </cell>
          <cell r="J252">
            <v>-1680257.39</v>
          </cell>
          <cell r="K252">
            <v>1680257.39</v>
          </cell>
          <cell r="L252">
            <v>-1680257.39</v>
          </cell>
          <cell r="M252">
            <v>-1680257.39</v>
          </cell>
        </row>
        <row r="253">
          <cell r="D253">
            <v>-10800</v>
          </cell>
          <cell r="G253">
            <v>0</v>
          </cell>
          <cell r="J253">
            <v>-396739.55</v>
          </cell>
          <cell r="K253">
            <v>396739.55</v>
          </cell>
          <cell r="L253">
            <v>-396739.55</v>
          </cell>
          <cell r="M253">
            <v>-396739.55</v>
          </cell>
        </row>
        <row r="254">
          <cell r="D254">
            <v>-20000</v>
          </cell>
          <cell r="G254">
            <v>-8894.0499999999993</v>
          </cell>
          <cell r="J254">
            <v>-389540.56</v>
          </cell>
          <cell r="K254">
            <v>389540.56</v>
          </cell>
          <cell r="L254">
            <v>-389540.56</v>
          </cell>
          <cell r="M254">
            <v>-389540.56</v>
          </cell>
        </row>
        <row r="255">
          <cell r="D255">
            <v>-4500</v>
          </cell>
          <cell r="G255">
            <v>-3500</v>
          </cell>
          <cell r="J255">
            <v>-302469.68</v>
          </cell>
          <cell r="K255">
            <v>302469.68</v>
          </cell>
          <cell r="L255">
            <v>-302469.68</v>
          </cell>
          <cell r="M255">
            <v>-302469.68</v>
          </cell>
        </row>
        <row r="256">
          <cell r="D256">
            <v>-4943.3</v>
          </cell>
          <cell r="G256">
            <v>-6285.56</v>
          </cell>
          <cell r="J256">
            <v>84991.45</v>
          </cell>
          <cell r="K256">
            <v>218498.08000000002</v>
          </cell>
          <cell r="L256">
            <v>-218498.08000000002</v>
          </cell>
          <cell r="M256">
            <v>218498.08000000002</v>
          </cell>
        </row>
        <row r="257">
          <cell r="D257">
            <v>-6000</v>
          </cell>
          <cell r="G257">
            <v>-5500</v>
          </cell>
          <cell r="J257">
            <v>-685978.95</v>
          </cell>
          <cell r="K257">
            <v>5240248.7700000005</v>
          </cell>
          <cell r="L257">
            <v>-5240248.7700000005</v>
          </cell>
          <cell r="M257">
            <v>3868290.87</v>
          </cell>
        </row>
        <row r="258">
          <cell r="D258">
            <v>-4609.22</v>
          </cell>
          <cell r="G258">
            <v>0</v>
          </cell>
          <cell r="J258">
            <v>5570131.4199999999</v>
          </cell>
          <cell r="K258">
            <v>8982107.1799999997</v>
          </cell>
          <cell r="L258">
            <v>-8982107.1799999997</v>
          </cell>
          <cell r="M258">
            <v>8982107.1799999997</v>
          </cell>
        </row>
        <row r="259">
          <cell r="D259">
            <v>-1000</v>
          </cell>
          <cell r="G259">
            <v>-6000</v>
          </cell>
          <cell r="J259">
            <v>4663523.46</v>
          </cell>
          <cell r="K259">
            <v>14728469.440000001</v>
          </cell>
          <cell r="L259">
            <v>-14509998.52</v>
          </cell>
          <cell r="M259">
            <v>10564149.439999999</v>
          </cell>
        </row>
        <row r="260">
          <cell r="D260">
            <v>-11927.55</v>
          </cell>
          <cell r="G260">
            <v>0</v>
          </cell>
          <cell r="J260">
            <v>5594634.71</v>
          </cell>
          <cell r="K260">
            <v>12497199.42</v>
          </cell>
          <cell r="L260">
            <v>-12281406.08</v>
          </cell>
          <cell r="M260">
            <v>12494521.84</v>
          </cell>
        </row>
        <row r="261">
          <cell r="D261">
            <v>-33499.99</v>
          </cell>
          <cell r="G261">
            <v>-4254</v>
          </cell>
          <cell r="J261">
            <v>11734407.23</v>
          </cell>
          <cell r="K261">
            <v>23869206.539999999</v>
          </cell>
          <cell r="L261">
            <v>-18966502.440000001</v>
          </cell>
          <cell r="M261">
            <v>23868151.560000002</v>
          </cell>
        </row>
        <row r="262">
          <cell r="D262">
            <v>0</v>
          </cell>
          <cell r="G262">
            <v>0</v>
          </cell>
          <cell r="J262">
            <v>0</v>
          </cell>
          <cell r="K262">
            <v>172166430.56</v>
          </cell>
          <cell r="L262">
            <v>-214949722.62</v>
          </cell>
          <cell r="M262">
            <v>-42783292.059999995</v>
          </cell>
        </row>
        <row r="263">
          <cell r="D263">
            <v>-58000</v>
          </cell>
          <cell r="G263">
            <v>0</v>
          </cell>
          <cell r="J263">
            <v>-110459.61</v>
          </cell>
          <cell r="K263">
            <v>110459.61</v>
          </cell>
          <cell r="L263">
            <v>-110459.61</v>
          </cell>
          <cell r="M263">
            <v>-110459.61</v>
          </cell>
        </row>
        <row r="264">
          <cell r="D264">
            <v>-81133.27</v>
          </cell>
          <cell r="G264">
            <v>0</v>
          </cell>
          <cell r="J264">
            <v>-16779834.350000001</v>
          </cell>
          <cell r="K264">
            <v>16779834.350000001</v>
          </cell>
          <cell r="L264">
            <v>-16779834.350000001</v>
          </cell>
          <cell r="M264">
            <v>-16779834.350000001</v>
          </cell>
        </row>
        <row r="265">
          <cell r="D265">
            <v>-181555.46</v>
          </cell>
          <cell r="G265">
            <v>0</v>
          </cell>
          <cell r="J265">
            <v>-6932833.5499999998</v>
          </cell>
          <cell r="K265">
            <v>6932833.5499999998</v>
          </cell>
          <cell r="L265">
            <v>-6932833.5499999998</v>
          </cell>
          <cell r="M265">
            <v>-6932833.5499999998</v>
          </cell>
        </row>
        <row r="266">
          <cell r="D266">
            <v>-996590</v>
          </cell>
          <cell r="G266">
            <v>-2583880.9700000002</v>
          </cell>
          <cell r="J266">
            <v>0</v>
          </cell>
          <cell r="K266">
            <v>16042113.52</v>
          </cell>
          <cell r="L266">
            <v>-22454564.48</v>
          </cell>
          <cell r="M266">
            <v>-6412450.96</v>
          </cell>
        </row>
        <row r="267">
          <cell r="D267">
            <v>-203230.48</v>
          </cell>
          <cell r="G267">
            <v>-93900</v>
          </cell>
          <cell r="J267">
            <v>-26008858.579999998</v>
          </cell>
          <cell r="K267">
            <v>26008858.579999998</v>
          </cell>
          <cell r="L267">
            <v>-42050972.100000001</v>
          </cell>
          <cell r="M267">
            <v>-42050972.100000001</v>
          </cell>
        </row>
        <row r="268">
          <cell r="D268">
            <v>-182000</v>
          </cell>
          <cell r="G268">
            <v>-35633.800000000003</v>
          </cell>
          <cell r="J268">
            <v>-303200</v>
          </cell>
          <cell r="K268">
            <v>303200</v>
          </cell>
          <cell r="L268">
            <v>-303200</v>
          </cell>
          <cell r="M268">
            <v>-303200</v>
          </cell>
        </row>
        <row r="269">
          <cell r="D269">
            <v>-24967.65</v>
          </cell>
          <cell r="G269">
            <v>0</v>
          </cell>
          <cell r="J269">
            <v>1700362.57</v>
          </cell>
          <cell r="K269">
            <v>1700362.57</v>
          </cell>
          <cell r="L269">
            <v>-1700362.57</v>
          </cell>
          <cell r="M269">
            <v>1700362.57</v>
          </cell>
        </row>
        <row r="270">
          <cell r="D270">
            <v>-116462.11</v>
          </cell>
          <cell r="G270">
            <v>-40211.26</v>
          </cell>
          <cell r="J270">
            <v>0</v>
          </cell>
          <cell r="K270">
            <v>196019.18</v>
          </cell>
          <cell r="L270">
            <v>-196019.18</v>
          </cell>
          <cell r="M270">
            <v>0</v>
          </cell>
        </row>
        <row r="271">
          <cell r="D271">
            <v>-6953.19</v>
          </cell>
          <cell r="G271">
            <v>-2900</v>
          </cell>
          <cell r="J271">
            <v>0</v>
          </cell>
          <cell r="K271">
            <v>4848.41</v>
          </cell>
          <cell r="L271">
            <v>-4848.41</v>
          </cell>
          <cell r="M271">
            <v>0</v>
          </cell>
        </row>
        <row r="272">
          <cell r="D272">
            <v>-10651.49</v>
          </cell>
          <cell r="G272">
            <v>-1500</v>
          </cell>
          <cell r="J272">
            <v>0</v>
          </cell>
          <cell r="K272">
            <v>8.59</v>
          </cell>
          <cell r="L272">
            <v>-8.59</v>
          </cell>
          <cell r="M272">
            <v>0</v>
          </cell>
        </row>
        <row r="273">
          <cell r="D273">
            <v>-11700</v>
          </cell>
          <cell r="G273">
            <v>-4800</v>
          </cell>
          <cell r="J273">
            <v>0</v>
          </cell>
          <cell r="K273">
            <v>340565.41</v>
          </cell>
          <cell r="L273">
            <v>-340565.41</v>
          </cell>
          <cell r="M273">
            <v>0</v>
          </cell>
        </row>
        <row r="274">
          <cell r="D274">
            <v>-38561.51</v>
          </cell>
          <cell r="G274">
            <v>0</v>
          </cell>
          <cell r="J274">
            <v>0</v>
          </cell>
          <cell r="K274">
            <v>586.20000000000005</v>
          </cell>
          <cell r="L274">
            <v>-586.20000000000005</v>
          </cell>
          <cell r="M274">
            <v>0</v>
          </cell>
        </row>
        <row r="275">
          <cell r="D275">
            <v>0</v>
          </cell>
          <cell r="G275">
            <v>0</v>
          </cell>
          <cell r="J275">
            <v>0</v>
          </cell>
          <cell r="K275">
            <v>396185.38</v>
          </cell>
          <cell r="L275">
            <v>-396185.38</v>
          </cell>
          <cell r="M275">
            <v>0</v>
          </cell>
        </row>
        <row r="276">
          <cell r="D276">
            <v>-22774.35</v>
          </cell>
          <cell r="G276">
            <v>-12975.57</v>
          </cell>
          <cell r="J276">
            <v>0</v>
          </cell>
          <cell r="K276">
            <v>6.5</v>
          </cell>
          <cell r="L276">
            <v>-6.5</v>
          </cell>
          <cell r="M276">
            <v>0</v>
          </cell>
        </row>
        <row r="277">
          <cell r="D277">
            <v>-7888.85</v>
          </cell>
          <cell r="G277">
            <v>-3500</v>
          </cell>
          <cell r="J277">
            <v>0</v>
          </cell>
          <cell r="K277">
            <v>55303.99</v>
          </cell>
          <cell r="L277">
            <v>-55303.99</v>
          </cell>
          <cell r="M277">
            <v>0</v>
          </cell>
        </row>
        <row r="278">
          <cell r="D278">
            <v>-17700</v>
          </cell>
          <cell r="G278">
            <v>-5350</v>
          </cell>
          <cell r="J278">
            <v>0</v>
          </cell>
          <cell r="K278">
            <v>45313.91</v>
          </cell>
          <cell r="L278">
            <v>-45313.91</v>
          </cell>
          <cell r="M278">
            <v>0</v>
          </cell>
        </row>
        <row r="279">
          <cell r="D279">
            <v>-21717.33</v>
          </cell>
          <cell r="G279">
            <v>-90097.31</v>
          </cell>
          <cell r="J279">
            <v>0</v>
          </cell>
          <cell r="K279">
            <v>154.75</v>
          </cell>
          <cell r="L279">
            <v>-154.75</v>
          </cell>
          <cell r="M279">
            <v>0</v>
          </cell>
        </row>
        <row r="280">
          <cell r="D280">
            <v>-27578.43</v>
          </cell>
          <cell r="G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1">
          <cell r="D281">
            <v>0</v>
          </cell>
          <cell r="G281">
            <v>-1900</v>
          </cell>
          <cell r="J281">
            <v>-287669.75</v>
          </cell>
          <cell r="K281">
            <v>0</v>
          </cell>
          <cell r="L281">
            <v>0</v>
          </cell>
          <cell r="M281">
            <v>0</v>
          </cell>
        </row>
        <row r="282">
          <cell r="D282">
            <v>-50900</v>
          </cell>
          <cell r="G282">
            <v>0</v>
          </cell>
          <cell r="J282">
            <v>-3283.36</v>
          </cell>
          <cell r="K282">
            <v>0</v>
          </cell>
          <cell r="L282">
            <v>0</v>
          </cell>
          <cell r="M282">
            <v>0</v>
          </cell>
        </row>
        <row r="283">
          <cell r="D283">
            <v>-2000</v>
          </cell>
          <cell r="G283">
            <v>-3000</v>
          </cell>
          <cell r="J283">
            <v>-960939.08</v>
          </cell>
          <cell r="K283">
            <v>0</v>
          </cell>
          <cell r="L283">
            <v>0</v>
          </cell>
          <cell r="M283">
            <v>0</v>
          </cell>
        </row>
        <row r="284">
          <cell r="D284">
            <v>-10000</v>
          </cell>
          <cell r="G284">
            <v>0</v>
          </cell>
          <cell r="J284">
            <v>-645.13</v>
          </cell>
          <cell r="K284">
            <v>0</v>
          </cell>
          <cell r="L284">
            <v>0</v>
          </cell>
          <cell r="M284">
            <v>0</v>
          </cell>
        </row>
        <row r="285">
          <cell r="D285">
            <v>-14313.68</v>
          </cell>
          <cell r="G285">
            <v>-6404.5</v>
          </cell>
          <cell r="J285">
            <v>-702691.52</v>
          </cell>
          <cell r="K285">
            <v>0</v>
          </cell>
          <cell r="L285">
            <v>0</v>
          </cell>
          <cell r="M285">
            <v>0</v>
          </cell>
        </row>
        <row r="286">
          <cell r="D286">
            <v>-2019.25</v>
          </cell>
          <cell r="G286">
            <v>-3500</v>
          </cell>
          <cell r="J286">
            <v>-245573.21</v>
          </cell>
          <cell r="K286">
            <v>0</v>
          </cell>
          <cell r="L286">
            <v>0</v>
          </cell>
          <cell r="M286">
            <v>0</v>
          </cell>
        </row>
        <row r="287">
          <cell r="D287">
            <v>-10640.86</v>
          </cell>
          <cell r="G287">
            <v>-12000</v>
          </cell>
          <cell r="J287">
            <v>-14.84</v>
          </cell>
          <cell r="K287">
            <v>0</v>
          </cell>
          <cell r="L287">
            <v>0</v>
          </cell>
          <cell r="M287">
            <v>0</v>
          </cell>
        </row>
        <row r="288">
          <cell r="D288">
            <v>-541.84</v>
          </cell>
          <cell r="G288">
            <v>-1645.86</v>
          </cell>
          <cell r="J288">
            <v>-30084.400000000001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-180009.22</v>
          </cell>
          <cell r="G289">
            <v>-58100</v>
          </cell>
          <cell r="J289">
            <v>-194103.46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-14000</v>
          </cell>
          <cell r="G290">
            <v>0</v>
          </cell>
          <cell r="J290">
            <v>-196370.5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-11907.79</v>
          </cell>
          <cell r="G291">
            <v>-3000</v>
          </cell>
          <cell r="J291">
            <v>-108.51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-392117.59</v>
          </cell>
          <cell r="G292">
            <v>-14100</v>
          </cell>
          <cell r="J292">
            <v>-14.02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-51000.17</v>
          </cell>
          <cell r="G293">
            <v>-17700</v>
          </cell>
          <cell r="J293">
            <v>-240000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-5000</v>
          </cell>
          <cell r="G294">
            <v>0</v>
          </cell>
          <cell r="J294">
            <v>-6461422.6600000001</v>
          </cell>
          <cell r="K294">
            <v>2544963.16</v>
          </cell>
          <cell r="L294">
            <v>-2544963.16</v>
          </cell>
          <cell r="M294">
            <v>0</v>
          </cell>
        </row>
        <row r="295">
          <cell r="D295">
            <v>-5000</v>
          </cell>
          <cell r="G295">
            <v>-2500</v>
          </cell>
          <cell r="J295">
            <v>-334.21</v>
          </cell>
          <cell r="K295">
            <v>568.76</v>
          </cell>
          <cell r="L295">
            <v>-568.76</v>
          </cell>
          <cell r="M295">
            <v>0</v>
          </cell>
        </row>
        <row r="296">
          <cell r="D296">
            <v>-20550.919999999998</v>
          </cell>
          <cell r="G296">
            <v>-1200</v>
          </cell>
          <cell r="J296">
            <v>-685236.31</v>
          </cell>
          <cell r="K296">
            <v>1780384.41</v>
          </cell>
          <cell r="L296">
            <v>-1780384.41</v>
          </cell>
          <cell r="M296">
            <v>0</v>
          </cell>
        </row>
        <row r="297">
          <cell r="D297">
            <v>0</v>
          </cell>
          <cell r="G297">
            <v>0</v>
          </cell>
          <cell r="J297">
            <v>-216.93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-5940.8</v>
          </cell>
          <cell r="G298">
            <v>0</v>
          </cell>
          <cell r="J298">
            <v>-5501917.96</v>
          </cell>
          <cell r="K298">
            <v>1049618.94</v>
          </cell>
          <cell r="L298">
            <v>-1049618.94</v>
          </cell>
          <cell r="M298">
            <v>0</v>
          </cell>
        </row>
        <row r="299">
          <cell r="D299">
            <v>0</v>
          </cell>
          <cell r="G299">
            <v>-31962.82</v>
          </cell>
          <cell r="J299">
            <v>0</v>
          </cell>
          <cell r="K299">
            <v>921300.22000000009</v>
          </cell>
          <cell r="L299">
            <v>-9323856.3300000001</v>
          </cell>
          <cell r="M299">
            <v>-8402556.1099999994</v>
          </cell>
        </row>
        <row r="300">
          <cell r="D300">
            <v>-7500</v>
          </cell>
          <cell r="G300">
            <v>-2000</v>
          </cell>
          <cell r="J300">
            <v>0</v>
          </cell>
          <cell r="K300">
            <v>0</v>
          </cell>
          <cell r="L300">
            <v>-925.91</v>
          </cell>
          <cell r="M300">
            <v>-925.91</v>
          </cell>
        </row>
        <row r="301">
          <cell r="D301">
            <v>0</v>
          </cell>
          <cell r="G301">
            <v>0</v>
          </cell>
          <cell r="J301">
            <v>0</v>
          </cell>
          <cell r="K301">
            <v>154429.98000000001</v>
          </cell>
          <cell r="L301">
            <v>-1933916.51</v>
          </cell>
          <cell r="M301">
            <v>-1779486.53</v>
          </cell>
        </row>
        <row r="302">
          <cell r="D302">
            <v>0</v>
          </cell>
          <cell r="G302">
            <v>0</v>
          </cell>
          <cell r="J302">
            <v>0</v>
          </cell>
          <cell r="K302">
            <v>311027.64</v>
          </cell>
          <cell r="L302">
            <v>-4342672.0999999996</v>
          </cell>
          <cell r="M302">
            <v>-4031644.46</v>
          </cell>
        </row>
        <row r="303">
          <cell r="D303">
            <v>-7850</v>
          </cell>
          <cell r="G303">
            <v>-3420</v>
          </cell>
          <cell r="J303">
            <v>0</v>
          </cell>
          <cell r="K303">
            <v>230062.77</v>
          </cell>
          <cell r="L303">
            <v>-1009008.34</v>
          </cell>
          <cell r="M303">
            <v>-778945.57</v>
          </cell>
        </row>
        <row r="304">
          <cell r="D304">
            <v>-3409.22</v>
          </cell>
          <cell r="G304">
            <v>-10000</v>
          </cell>
          <cell r="J304">
            <v>-7000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-917.92</v>
          </cell>
          <cell r="G305">
            <v>-12582.08</v>
          </cell>
          <cell r="J305">
            <v>-6500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-241814778.03</v>
          </cell>
          <cell r="G306">
            <v>-278951746.94999999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-9596033.0899999999</v>
          </cell>
          <cell r="G307">
            <v>-8578614.3699999992</v>
          </cell>
          <cell r="J307">
            <v>-989.53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-89591192.120000005</v>
          </cell>
          <cell r="G308">
            <v>-97399616.5</v>
          </cell>
          <cell r="J308">
            <v>-36887.040000000001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-18267391.030000001</v>
          </cell>
          <cell r="G309">
            <v>-24290141.030000001</v>
          </cell>
          <cell r="J309">
            <v>-386765.92</v>
          </cell>
          <cell r="K309">
            <v>0</v>
          </cell>
          <cell r="L309">
            <v>0</v>
          </cell>
          <cell r="M309">
            <v>0</v>
          </cell>
        </row>
        <row r="310">
          <cell r="J310">
            <v>-9900</v>
          </cell>
          <cell r="K310">
            <v>0</v>
          </cell>
          <cell r="L310">
            <v>0</v>
          </cell>
          <cell r="M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J312">
            <v>-882083.28</v>
          </cell>
          <cell r="K312">
            <v>0</v>
          </cell>
          <cell r="L312">
            <v>0</v>
          </cell>
          <cell r="M312">
            <v>0</v>
          </cell>
        </row>
        <row r="313">
          <cell r="J313">
            <v>-45048.84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0</v>
          </cell>
          <cell r="G314">
            <v>0</v>
          </cell>
          <cell r="J314">
            <v>-35000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-1007988.17</v>
          </cell>
          <cell r="J315">
            <v>-59887.79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-1867586.72</v>
          </cell>
          <cell r="G316">
            <v>-1742015.72</v>
          </cell>
          <cell r="J316">
            <v>0</v>
          </cell>
          <cell r="K316">
            <v>567120</v>
          </cell>
          <cell r="L316">
            <v>-1134240</v>
          </cell>
          <cell r="M316">
            <v>-567120</v>
          </cell>
        </row>
        <row r="317">
          <cell r="D317">
            <v>-509335.81</v>
          </cell>
          <cell r="G317">
            <v>-228525.28</v>
          </cell>
          <cell r="J317">
            <v>0</v>
          </cell>
          <cell r="K317">
            <v>75431222.390000001</v>
          </cell>
          <cell r="L317">
            <v>-498299055.38999999</v>
          </cell>
          <cell r="M317">
            <v>-422867833</v>
          </cell>
        </row>
        <row r="318">
          <cell r="D318">
            <v>0</v>
          </cell>
          <cell r="G318">
            <v>-7096.19</v>
          </cell>
          <cell r="J318">
            <v>0</v>
          </cell>
          <cell r="K318">
            <v>8811312.0099999998</v>
          </cell>
          <cell r="L318">
            <v>-31719895.829999998</v>
          </cell>
          <cell r="M318">
            <v>-22908583.82</v>
          </cell>
        </row>
        <row r="319">
          <cell r="D319">
            <v>0</v>
          </cell>
          <cell r="G319">
            <v>-147.41999999999999</v>
          </cell>
          <cell r="J319">
            <v>0</v>
          </cell>
          <cell r="K319">
            <v>57624814.939999998</v>
          </cell>
          <cell r="L319">
            <v>-203358224.25</v>
          </cell>
          <cell r="M319">
            <v>-145733409.31</v>
          </cell>
        </row>
        <row r="320">
          <cell r="D320">
            <v>-1646.46</v>
          </cell>
          <cell r="G320">
            <v>-7439.02</v>
          </cell>
          <cell r="J320">
            <v>0</v>
          </cell>
          <cell r="K320">
            <v>5148961.59</v>
          </cell>
          <cell r="L320">
            <v>-46538100.329999998</v>
          </cell>
          <cell r="M320">
            <v>-41389138.740000002</v>
          </cell>
        </row>
        <row r="321">
          <cell r="D321">
            <v>-77751.87</v>
          </cell>
          <cell r="G321">
            <v>-180734.21</v>
          </cell>
          <cell r="J321">
            <v>-144785805.33000001</v>
          </cell>
          <cell r="K321">
            <v>0</v>
          </cell>
          <cell r="L321">
            <v>0</v>
          </cell>
          <cell r="M321">
            <v>0</v>
          </cell>
        </row>
        <row r="322">
          <cell r="D322">
            <v>-719.54</v>
          </cell>
          <cell r="G322">
            <v>-3.38</v>
          </cell>
          <cell r="J322">
            <v>-6743604.0099999998</v>
          </cell>
          <cell r="K322">
            <v>0</v>
          </cell>
          <cell r="L322">
            <v>0</v>
          </cell>
          <cell r="M322">
            <v>0</v>
          </cell>
        </row>
        <row r="323">
          <cell r="D323">
            <v>-11717.65</v>
          </cell>
          <cell r="G323">
            <v>0</v>
          </cell>
          <cell r="J323">
            <v>-27576403.859999999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-24435.82</v>
          </cell>
          <cell r="G324">
            <v>-12305.84</v>
          </cell>
          <cell r="J324">
            <v>-5326485.13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-3644.94</v>
          </cell>
          <cell r="G325">
            <v>-364.46</v>
          </cell>
          <cell r="J325">
            <v>-253121331.16999999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-81676.800000000003</v>
          </cell>
          <cell r="G326">
            <v>-155826.94</v>
          </cell>
          <cell r="J326">
            <v>-15372279.33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-571.21</v>
          </cell>
          <cell r="G327">
            <v>-936.96</v>
          </cell>
          <cell r="J327">
            <v>-83807891.989999995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-41791.660000000003</v>
          </cell>
          <cell r="G328">
            <v>-71849.600000000006</v>
          </cell>
          <cell r="J328">
            <v>-31100951.260000002</v>
          </cell>
          <cell r="K328">
            <v>0</v>
          </cell>
          <cell r="L328">
            <v>0</v>
          </cell>
          <cell r="M328">
            <v>0</v>
          </cell>
        </row>
        <row r="329">
          <cell r="D329">
            <v>0</v>
          </cell>
          <cell r="G329">
            <v>-183.31</v>
          </cell>
          <cell r="J329">
            <v>-20868536.280000001</v>
          </cell>
          <cell r="K329">
            <v>1788177.56</v>
          </cell>
          <cell r="L329">
            <v>-24768021.5</v>
          </cell>
          <cell r="M329">
            <v>-22979843.940000001</v>
          </cell>
        </row>
        <row r="330">
          <cell r="D330">
            <v>0</v>
          </cell>
          <cell r="G330">
            <v>0</v>
          </cell>
          <cell r="J330">
            <v>-18660082.199999999</v>
          </cell>
          <cell r="K330">
            <v>13392054.279999999</v>
          </cell>
          <cell r="L330">
            <v>-18105011.879999999</v>
          </cell>
          <cell r="M330">
            <v>-4712957.5999999996</v>
          </cell>
        </row>
        <row r="331">
          <cell r="D331">
            <v>0</v>
          </cell>
          <cell r="G331">
            <v>-15304.8</v>
          </cell>
          <cell r="J331">
            <v>0</v>
          </cell>
          <cell r="K331">
            <v>450000</v>
          </cell>
          <cell r="L331">
            <v>-450000</v>
          </cell>
          <cell r="M331">
            <v>0</v>
          </cell>
        </row>
        <row r="332">
          <cell r="D332">
            <v>-2292104.0699999998</v>
          </cell>
          <cell r="G332">
            <v>-1839530.7</v>
          </cell>
          <cell r="J332">
            <v>-60988765.409999996</v>
          </cell>
          <cell r="K332">
            <v>194735.24</v>
          </cell>
          <cell r="L332">
            <v>-50084791.789999999</v>
          </cell>
          <cell r="M332">
            <v>-49890056.549999997</v>
          </cell>
        </row>
        <row r="333">
          <cell r="D333">
            <v>17670706.66</v>
          </cell>
          <cell r="G333">
            <v>18879307.199999999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44537999.960000001</v>
          </cell>
          <cell r="G334">
            <v>49859064.509999998</v>
          </cell>
          <cell r="J334">
            <v>0</v>
          </cell>
          <cell r="K334">
            <v>78706532.069999993</v>
          </cell>
          <cell r="L334">
            <v>-10567864.07</v>
          </cell>
          <cell r="M334">
            <v>68138668</v>
          </cell>
        </row>
        <row r="335">
          <cell r="D335">
            <v>5592272.0700000003</v>
          </cell>
          <cell r="G335">
            <v>10225651.08</v>
          </cell>
          <cell r="J335">
            <v>34558031.020000003</v>
          </cell>
          <cell r="K335">
            <v>0</v>
          </cell>
          <cell r="L335">
            <v>0</v>
          </cell>
          <cell r="M335">
            <v>0</v>
          </cell>
        </row>
        <row r="336">
          <cell r="D336">
            <v>67753.58</v>
          </cell>
          <cell r="G336">
            <v>3255.01</v>
          </cell>
          <cell r="J336">
            <v>20356799.039999999</v>
          </cell>
          <cell r="K336">
            <v>24077189.77</v>
          </cell>
          <cell r="L336">
            <v>-3459053.23</v>
          </cell>
          <cell r="M336">
            <v>20618136.539999999</v>
          </cell>
        </row>
        <row r="337">
          <cell r="D337">
            <v>123910.24</v>
          </cell>
          <cell r="G337">
            <v>125237.1</v>
          </cell>
          <cell r="J337">
            <v>32063501.09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6894339.2000000002</v>
          </cell>
          <cell r="G338">
            <v>8524126.2899999991</v>
          </cell>
          <cell r="J338">
            <v>0</v>
          </cell>
          <cell r="K338">
            <v>34361500.030000001</v>
          </cell>
          <cell r="L338">
            <v>-1671447.8399999999</v>
          </cell>
          <cell r="M338">
            <v>32690052.189999998</v>
          </cell>
        </row>
        <row r="339">
          <cell r="D339">
            <v>5107024.76</v>
          </cell>
          <cell r="G339">
            <v>5821898.0599999996</v>
          </cell>
          <cell r="J339">
            <v>19508860.59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23052306.760000002</v>
          </cell>
          <cell r="G340">
            <v>27339014.68</v>
          </cell>
          <cell r="J340">
            <v>17122785.489999998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2668425.36</v>
          </cell>
          <cell r="G341">
            <v>2684161.13</v>
          </cell>
          <cell r="J341">
            <v>0</v>
          </cell>
          <cell r="K341">
            <v>171774.5</v>
          </cell>
          <cell r="L341">
            <v>-21934</v>
          </cell>
          <cell r="M341">
            <v>149840.5</v>
          </cell>
        </row>
        <row r="342">
          <cell r="D342">
            <v>9834661.6699999999</v>
          </cell>
          <cell r="G342">
            <v>9842256</v>
          </cell>
          <cell r="J342">
            <v>0</v>
          </cell>
          <cell r="K342">
            <v>8055569.5099999998</v>
          </cell>
          <cell r="L342">
            <v>-131688.95999999999</v>
          </cell>
          <cell r="M342">
            <v>7923880.5499999998</v>
          </cell>
        </row>
        <row r="343">
          <cell r="D343">
            <v>9524344.6999999993</v>
          </cell>
          <cell r="G343">
            <v>9952905.1999999993</v>
          </cell>
          <cell r="J343">
            <v>0</v>
          </cell>
          <cell r="K343">
            <v>37457314.170000002</v>
          </cell>
          <cell r="L343">
            <v>-1816464.72</v>
          </cell>
          <cell r="M343">
            <v>35640849.450000003</v>
          </cell>
        </row>
        <row r="344">
          <cell r="D344">
            <v>19266863.23</v>
          </cell>
          <cell r="G344">
            <v>19978907.039999999</v>
          </cell>
          <cell r="J344">
            <v>0</v>
          </cell>
          <cell r="K344">
            <v>14870957.560000001</v>
          </cell>
          <cell r="L344">
            <v>-2007918.83</v>
          </cell>
          <cell r="M344">
            <v>12863038.73</v>
          </cell>
        </row>
        <row r="345">
          <cell r="D345">
            <v>32289534.640000001</v>
          </cell>
          <cell r="G345">
            <v>33069138.780000001</v>
          </cell>
          <cell r="J345">
            <v>73161.460000000006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8644210.1600000001</v>
          </cell>
          <cell r="G346">
            <v>10015143.92</v>
          </cell>
          <cell r="J346">
            <v>856369.82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4433367.41</v>
          </cell>
          <cell r="G347">
            <v>4976476.97</v>
          </cell>
          <cell r="J347">
            <v>2825748.17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342572.09</v>
          </cell>
          <cell r="G348">
            <v>369387.03</v>
          </cell>
          <cell r="J348">
            <v>12761406.74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585338.48</v>
          </cell>
          <cell r="G349">
            <v>437266.93</v>
          </cell>
          <cell r="J349">
            <v>235200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713052.75</v>
          </cell>
          <cell r="G350">
            <v>908433.1</v>
          </cell>
          <cell r="J350">
            <v>6287246.6299999999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241287.86</v>
          </cell>
          <cell r="G351">
            <v>2219001.61</v>
          </cell>
          <cell r="J351">
            <v>27258472.100000001</v>
          </cell>
          <cell r="K351">
            <v>0</v>
          </cell>
          <cell r="L351">
            <v>0</v>
          </cell>
          <cell r="M351">
            <v>0</v>
          </cell>
        </row>
        <row r="352">
          <cell r="D352">
            <v>4976994.24</v>
          </cell>
          <cell r="G352">
            <v>5294348.6399999997</v>
          </cell>
          <cell r="J352">
            <v>64297</v>
          </cell>
          <cell r="K352">
            <v>0</v>
          </cell>
          <cell r="L352">
            <v>0</v>
          </cell>
          <cell r="M352">
            <v>0</v>
          </cell>
        </row>
        <row r="353">
          <cell r="J353">
            <v>1514874.9</v>
          </cell>
          <cell r="K353">
            <v>17046471.039999999</v>
          </cell>
          <cell r="L353">
            <v>-7979531.8200000003</v>
          </cell>
          <cell r="M353">
            <v>9066939.2200000007</v>
          </cell>
        </row>
        <row r="354">
          <cell r="J354">
            <v>4790833.09</v>
          </cell>
          <cell r="K354">
            <v>0</v>
          </cell>
          <cell r="L354">
            <v>0</v>
          </cell>
          <cell r="M354">
            <v>0</v>
          </cell>
        </row>
        <row r="355">
          <cell r="J355">
            <v>21636623.579999998</v>
          </cell>
          <cell r="K355">
            <v>0</v>
          </cell>
          <cell r="L355">
            <v>0</v>
          </cell>
          <cell r="M355">
            <v>0</v>
          </cell>
        </row>
        <row r="356">
          <cell r="J356">
            <v>4851367</v>
          </cell>
          <cell r="K356">
            <v>8973172.2400000002</v>
          </cell>
          <cell r="L356">
            <v>-3396320.26</v>
          </cell>
          <cell r="M356">
            <v>5576851.9800000004</v>
          </cell>
        </row>
        <row r="357">
          <cell r="J357">
            <v>9842256</v>
          </cell>
          <cell r="K357">
            <v>11412764.050000001</v>
          </cell>
          <cell r="L357">
            <v>-1639616.54</v>
          </cell>
          <cell r="M357">
            <v>9773147.5099999998</v>
          </cell>
        </row>
        <row r="358">
          <cell r="J358">
            <v>6511390.9199999999</v>
          </cell>
          <cell r="K358">
            <v>0</v>
          </cell>
          <cell r="L358">
            <v>0</v>
          </cell>
          <cell r="M358">
            <v>0</v>
          </cell>
        </row>
        <row r="359">
          <cell r="J359">
            <v>29025051.84</v>
          </cell>
          <cell r="K359">
            <v>33656518.340000004</v>
          </cell>
          <cell r="L359">
            <v>-4835269</v>
          </cell>
          <cell r="M359">
            <v>28821249.34</v>
          </cell>
        </row>
        <row r="360">
          <cell r="J360">
            <v>24941716.120000001</v>
          </cell>
          <cell r="K360">
            <v>60119700.579999998</v>
          </cell>
          <cell r="L360">
            <v>-7902779.1299999999</v>
          </cell>
          <cell r="M360">
            <v>52216921.450000003</v>
          </cell>
        </row>
        <row r="361">
          <cell r="J361">
            <v>7867659.2800000003</v>
          </cell>
          <cell r="K361">
            <v>0</v>
          </cell>
          <cell r="L361">
            <v>0</v>
          </cell>
          <cell r="M361">
            <v>0</v>
          </cell>
        </row>
        <row r="362">
          <cell r="J362">
            <v>3494167.94</v>
          </cell>
          <cell r="K362">
            <v>0</v>
          </cell>
          <cell r="L362">
            <v>0</v>
          </cell>
          <cell r="M362">
            <v>0</v>
          </cell>
        </row>
        <row r="363">
          <cell r="J363">
            <v>193118.75</v>
          </cell>
          <cell r="K363">
            <v>0</v>
          </cell>
          <cell r="L363">
            <v>0</v>
          </cell>
          <cell r="M363">
            <v>0</v>
          </cell>
        </row>
        <row r="364">
          <cell r="J364">
            <v>656588.56000000006</v>
          </cell>
          <cell r="K364">
            <v>0</v>
          </cell>
          <cell r="L364">
            <v>0</v>
          </cell>
          <cell r="M364">
            <v>0</v>
          </cell>
        </row>
        <row r="365">
          <cell r="J365">
            <v>330524.19</v>
          </cell>
          <cell r="K365">
            <v>0</v>
          </cell>
          <cell r="L365">
            <v>0</v>
          </cell>
          <cell r="M365">
            <v>0</v>
          </cell>
        </row>
        <row r="366">
          <cell r="J366">
            <v>7256566.3200000003</v>
          </cell>
          <cell r="K366">
            <v>18470596.609999999</v>
          </cell>
          <cell r="L366">
            <v>-2439597.2399999998</v>
          </cell>
          <cell r="M366">
            <v>16030999.370000001</v>
          </cell>
        </row>
        <row r="367">
          <cell r="J367">
            <v>3272333.73</v>
          </cell>
          <cell r="K367">
            <v>8029754.7700000005</v>
          </cell>
          <cell r="L367">
            <v>-1054738.06</v>
          </cell>
          <cell r="M367">
            <v>6975016.71</v>
          </cell>
        </row>
        <row r="368">
          <cell r="J368">
            <v>328636.14</v>
          </cell>
          <cell r="K368">
            <v>607081.49</v>
          </cell>
          <cell r="L368">
            <v>-35656.129999999997</v>
          </cell>
          <cell r="M368">
            <v>571425.36</v>
          </cell>
        </row>
        <row r="369">
          <cell r="J369">
            <v>1495452.96</v>
          </cell>
          <cell r="K369">
            <v>1389480.69</v>
          </cell>
          <cell r="L369">
            <v>-7792.5</v>
          </cell>
          <cell r="M369">
            <v>1381688.19</v>
          </cell>
        </row>
        <row r="370">
          <cell r="J370">
            <v>483442.45</v>
          </cell>
          <cell r="K370">
            <v>1003360.44</v>
          </cell>
          <cell r="L370">
            <v>0</v>
          </cell>
          <cell r="M370">
            <v>1003360.44</v>
          </cell>
        </row>
        <row r="371">
          <cell r="J371">
            <v>676817.5</v>
          </cell>
          <cell r="K371">
            <v>5524090.8099999996</v>
          </cell>
          <cell r="L371">
            <v>-294272.53999999998</v>
          </cell>
          <cell r="M371">
            <v>5229818.2699999996</v>
          </cell>
        </row>
        <row r="372">
          <cell r="J372">
            <v>253442.49</v>
          </cell>
          <cell r="K372">
            <v>0</v>
          </cell>
          <cell r="L372">
            <v>0</v>
          </cell>
          <cell r="M372">
            <v>0</v>
          </cell>
        </row>
        <row r="373">
          <cell r="J373">
            <v>20391575.75</v>
          </cell>
          <cell r="K373">
            <v>0</v>
          </cell>
          <cell r="L373">
            <v>0</v>
          </cell>
          <cell r="M373">
            <v>0</v>
          </cell>
        </row>
        <row r="374">
          <cell r="J374">
            <v>118622.5</v>
          </cell>
          <cell r="K374">
            <v>0</v>
          </cell>
          <cell r="L374">
            <v>0</v>
          </cell>
          <cell r="M374">
            <v>0</v>
          </cell>
        </row>
        <row r="375">
          <cell r="J375">
            <v>14288959.73</v>
          </cell>
          <cell r="K375">
            <v>0</v>
          </cell>
          <cell r="L375">
            <v>0</v>
          </cell>
          <cell r="M375">
            <v>0</v>
          </cell>
        </row>
        <row r="376">
          <cell r="J376">
            <v>40800</v>
          </cell>
          <cell r="K376">
            <v>0</v>
          </cell>
          <cell r="L376">
            <v>0</v>
          </cell>
          <cell r="M376">
            <v>0</v>
          </cell>
        </row>
        <row r="377">
          <cell r="J377">
            <v>0</v>
          </cell>
          <cell r="K377">
            <v>19826.55</v>
          </cell>
          <cell r="L377">
            <v>-476.55</v>
          </cell>
          <cell r="M377">
            <v>19350</v>
          </cell>
        </row>
        <row r="378">
          <cell r="J378">
            <v>6384761.2800000003</v>
          </cell>
          <cell r="K378">
            <v>7531655.0800000001</v>
          </cell>
          <cell r="L378">
            <v>-1172682.8400000001</v>
          </cell>
          <cell r="M378">
            <v>6358972.2400000002</v>
          </cell>
        </row>
        <row r="379">
          <cell r="J379">
            <v>6227951.2800000003</v>
          </cell>
          <cell r="K379">
            <v>17049989.779999997</v>
          </cell>
          <cell r="L379">
            <v>-8157834.0800000001</v>
          </cell>
          <cell r="M379">
            <v>8892155.6999999993</v>
          </cell>
        </row>
        <row r="380">
          <cell r="J380">
            <v>14808173.76</v>
          </cell>
          <cell r="K380">
            <v>20686112.149999999</v>
          </cell>
          <cell r="L380">
            <v>-2971873.58</v>
          </cell>
          <cell r="M380">
            <v>17714238.57</v>
          </cell>
        </row>
        <row r="381">
          <cell r="J381">
            <v>19812312.309999999</v>
          </cell>
          <cell r="K381">
            <v>55644960.07</v>
          </cell>
          <cell r="L381">
            <v>-7404036.0199999996</v>
          </cell>
          <cell r="M381">
            <v>48240924.049999997</v>
          </cell>
        </row>
        <row r="382">
          <cell r="J382">
            <v>1115876.77</v>
          </cell>
          <cell r="K382">
            <v>1285774.22</v>
          </cell>
          <cell r="L382">
            <v>-355238.52</v>
          </cell>
          <cell r="M382">
            <v>930535.70000000007</v>
          </cell>
        </row>
        <row r="383">
          <cell r="J383">
            <v>139902.72</v>
          </cell>
          <cell r="K383">
            <v>214027.4</v>
          </cell>
          <cell r="L383">
            <v>-33512.050000000003</v>
          </cell>
          <cell r="M383">
            <v>180515.35</v>
          </cell>
        </row>
        <row r="384">
          <cell r="J384">
            <v>2615535.36</v>
          </cell>
          <cell r="K384">
            <v>3489671.34</v>
          </cell>
          <cell r="L384">
            <v>-501344.13</v>
          </cell>
          <cell r="M384">
            <v>2988327.21</v>
          </cell>
        </row>
        <row r="385">
          <cell r="J385">
            <v>13545328.939999999</v>
          </cell>
          <cell r="K385">
            <v>32367504.980000004</v>
          </cell>
          <cell r="L385">
            <v>-3927144.63</v>
          </cell>
          <cell r="M385">
            <v>28440360.350000001</v>
          </cell>
        </row>
        <row r="386">
          <cell r="J386">
            <v>613912.4</v>
          </cell>
          <cell r="K386">
            <v>1008265.23</v>
          </cell>
          <cell r="L386">
            <v>0</v>
          </cell>
          <cell r="M386">
            <v>1008265.23</v>
          </cell>
        </row>
        <row r="387">
          <cell r="J387">
            <v>22249.97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36593.22</v>
          </cell>
          <cell r="K388">
            <v>67099.19</v>
          </cell>
          <cell r="L388">
            <v>0</v>
          </cell>
          <cell r="M388">
            <v>67099.19</v>
          </cell>
        </row>
        <row r="389">
          <cell r="J389">
            <v>394116.21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40496.75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4548.6899999999996</v>
          </cell>
          <cell r="K391">
            <v>0</v>
          </cell>
          <cell r="L391">
            <v>0</v>
          </cell>
          <cell r="M391">
            <v>0</v>
          </cell>
        </row>
        <row r="392">
          <cell r="J392">
            <v>625447</v>
          </cell>
          <cell r="K392">
            <v>0</v>
          </cell>
          <cell r="L392">
            <v>0</v>
          </cell>
          <cell r="M392">
            <v>0</v>
          </cell>
        </row>
        <row r="393">
          <cell r="J393">
            <v>45571.55</v>
          </cell>
          <cell r="K393">
            <v>0</v>
          </cell>
          <cell r="L393">
            <v>0</v>
          </cell>
          <cell r="M393">
            <v>0</v>
          </cell>
        </row>
        <row r="394">
          <cell r="J394">
            <v>168894.7</v>
          </cell>
          <cell r="K394">
            <v>0</v>
          </cell>
          <cell r="L394">
            <v>0</v>
          </cell>
          <cell r="M394">
            <v>0</v>
          </cell>
        </row>
        <row r="395">
          <cell r="J395">
            <v>420728.7</v>
          </cell>
          <cell r="K395">
            <v>1067410.82</v>
          </cell>
          <cell r="L395">
            <v>-219</v>
          </cell>
          <cell r="M395">
            <v>1067191.82</v>
          </cell>
        </row>
        <row r="396">
          <cell r="J396">
            <v>0</v>
          </cell>
          <cell r="K396">
            <v>58014.770000000004</v>
          </cell>
          <cell r="L396">
            <v>0</v>
          </cell>
          <cell r="M396">
            <v>58014.770000000004</v>
          </cell>
        </row>
        <row r="397">
          <cell r="J397">
            <v>108903.86</v>
          </cell>
          <cell r="K397">
            <v>74245.67</v>
          </cell>
          <cell r="L397">
            <v>0</v>
          </cell>
          <cell r="M397">
            <v>74245.67</v>
          </cell>
        </row>
        <row r="398">
          <cell r="J398">
            <v>1278815.58</v>
          </cell>
          <cell r="K398">
            <v>1790246.8699999999</v>
          </cell>
          <cell r="L398">
            <v>-12896.5</v>
          </cell>
          <cell r="M398">
            <v>1777350.37</v>
          </cell>
        </row>
        <row r="399">
          <cell r="J399">
            <v>184074.5</v>
          </cell>
          <cell r="K399">
            <v>161261.74000000002</v>
          </cell>
          <cell r="L399">
            <v>0</v>
          </cell>
          <cell r="M399">
            <v>161261.74000000002</v>
          </cell>
        </row>
        <row r="400">
          <cell r="J400">
            <v>1332417.5900000001</v>
          </cell>
          <cell r="K400">
            <v>2451561.56</v>
          </cell>
          <cell r="L400">
            <v>-280324.96999999997</v>
          </cell>
          <cell r="M400">
            <v>2171236.59</v>
          </cell>
        </row>
        <row r="401">
          <cell r="J401">
            <v>341375.53</v>
          </cell>
          <cell r="K401">
            <v>493227.48</v>
          </cell>
          <cell r="L401">
            <v>-45.54</v>
          </cell>
          <cell r="M401">
            <v>493181.93999999994</v>
          </cell>
        </row>
        <row r="402">
          <cell r="J402">
            <v>1248411.76</v>
          </cell>
          <cell r="K402">
            <v>0</v>
          </cell>
          <cell r="L402">
            <v>0</v>
          </cell>
          <cell r="M402">
            <v>0</v>
          </cell>
        </row>
        <row r="403">
          <cell r="J403">
            <v>9115.25</v>
          </cell>
          <cell r="K403">
            <v>0</v>
          </cell>
          <cell r="L403">
            <v>0</v>
          </cell>
          <cell r="M403">
            <v>0</v>
          </cell>
        </row>
        <row r="404">
          <cell r="J404">
            <v>3937911.82</v>
          </cell>
          <cell r="K404">
            <v>5364260.42</v>
          </cell>
          <cell r="L404">
            <v>-130213.16</v>
          </cell>
          <cell r="M404">
            <v>5234047.26</v>
          </cell>
        </row>
        <row r="405">
          <cell r="J405">
            <v>0</v>
          </cell>
          <cell r="K405">
            <v>1287</v>
          </cell>
          <cell r="L405">
            <v>0</v>
          </cell>
          <cell r="M405">
            <v>1287</v>
          </cell>
        </row>
        <row r="406">
          <cell r="J406">
            <v>194212.75</v>
          </cell>
          <cell r="K406">
            <v>145578.03</v>
          </cell>
          <cell r="L406">
            <v>-769.2</v>
          </cell>
          <cell r="M406">
            <v>144808.82999999999</v>
          </cell>
        </row>
        <row r="407">
          <cell r="J407">
            <v>0</v>
          </cell>
          <cell r="K407">
            <v>4662.4399999999996</v>
          </cell>
          <cell r="L407">
            <v>0</v>
          </cell>
          <cell r="M407">
            <v>4662.4399999999996</v>
          </cell>
        </row>
        <row r="408">
          <cell r="J408">
            <v>81827.960000000006</v>
          </cell>
          <cell r="K408">
            <v>0</v>
          </cell>
          <cell r="L408">
            <v>0</v>
          </cell>
          <cell r="M408">
            <v>0</v>
          </cell>
        </row>
        <row r="409">
          <cell r="J409">
            <v>208638.85</v>
          </cell>
          <cell r="K409">
            <v>0</v>
          </cell>
          <cell r="L409">
            <v>0</v>
          </cell>
          <cell r="M409">
            <v>0</v>
          </cell>
        </row>
        <row r="410">
          <cell r="J410">
            <v>11322.98</v>
          </cell>
          <cell r="K410">
            <v>0</v>
          </cell>
          <cell r="L410">
            <v>0</v>
          </cell>
          <cell r="M410">
            <v>0</v>
          </cell>
        </row>
        <row r="411">
          <cell r="J411">
            <v>2892.03</v>
          </cell>
          <cell r="K411">
            <v>11426.07</v>
          </cell>
          <cell r="L411">
            <v>0</v>
          </cell>
          <cell r="M411">
            <v>11426.07</v>
          </cell>
        </row>
        <row r="412">
          <cell r="J412">
            <v>0</v>
          </cell>
          <cell r="K412">
            <v>17232.37</v>
          </cell>
          <cell r="L412">
            <v>0</v>
          </cell>
          <cell r="M412">
            <v>17232.37</v>
          </cell>
        </row>
        <row r="413">
          <cell r="J413">
            <v>29999.87</v>
          </cell>
          <cell r="K413">
            <v>93390.57</v>
          </cell>
          <cell r="L413">
            <v>0</v>
          </cell>
          <cell r="M413">
            <v>93390.57</v>
          </cell>
        </row>
        <row r="414">
          <cell r="J414">
            <v>0</v>
          </cell>
          <cell r="K414">
            <v>4268.8500000000004</v>
          </cell>
          <cell r="L414">
            <v>0</v>
          </cell>
          <cell r="M414">
            <v>4268.8500000000004</v>
          </cell>
        </row>
        <row r="415">
          <cell r="J415">
            <v>96489.22</v>
          </cell>
          <cell r="K415">
            <v>184131.52000000002</v>
          </cell>
          <cell r="L415">
            <v>-70</v>
          </cell>
          <cell r="M415">
            <v>184061.52000000002</v>
          </cell>
        </row>
        <row r="416">
          <cell r="J416">
            <v>39381.82</v>
          </cell>
          <cell r="K416">
            <v>103385.75</v>
          </cell>
          <cell r="L416">
            <v>0</v>
          </cell>
          <cell r="M416">
            <v>103385.75</v>
          </cell>
        </row>
        <row r="417">
          <cell r="J417">
            <v>3087403.77</v>
          </cell>
          <cell r="K417">
            <v>712809.46</v>
          </cell>
          <cell r="L417">
            <v>-12931.68</v>
          </cell>
          <cell r="M417">
            <v>699877.78</v>
          </cell>
        </row>
        <row r="418">
          <cell r="J418">
            <v>295096.40999999997</v>
          </cell>
          <cell r="K418">
            <v>214570.43</v>
          </cell>
          <cell r="L418">
            <v>0</v>
          </cell>
          <cell r="M418">
            <v>214570.43</v>
          </cell>
        </row>
        <row r="419">
          <cell r="J419">
            <v>4394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67912.38</v>
          </cell>
          <cell r="K420">
            <v>53535.02</v>
          </cell>
          <cell r="L420">
            <v>0</v>
          </cell>
          <cell r="M420">
            <v>53535.02</v>
          </cell>
        </row>
        <row r="421">
          <cell r="J421">
            <v>18</v>
          </cell>
          <cell r="K421">
            <v>0</v>
          </cell>
          <cell r="L421">
            <v>0</v>
          </cell>
          <cell r="M421">
            <v>0</v>
          </cell>
        </row>
        <row r="422">
          <cell r="J422">
            <v>40299.33</v>
          </cell>
          <cell r="K422">
            <v>40620.370000000003</v>
          </cell>
          <cell r="L422">
            <v>0</v>
          </cell>
          <cell r="M422">
            <v>40620.370000000003</v>
          </cell>
        </row>
        <row r="423">
          <cell r="J423">
            <v>28228.44</v>
          </cell>
          <cell r="K423">
            <v>43133.43</v>
          </cell>
          <cell r="L423">
            <v>-3275</v>
          </cell>
          <cell r="M423">
            <v>39858.43</v>
          </cell>
        </row>
        <row r="424">
          <cell r="J424">
            <v>3012337.37</v>
          </cell>
          <cell r="K424">
            <v>0</v>
          </cell>
          <cell r="L424">
            <v>0</v>
          </cell>
          <cell r="M424">
            <v>0</v>
          </cell>
        </row>
        <row r="425">
          <cell r="J425">
            <v>2159922.36</v>
          </cell>
          <cell r="K425">
            <v>5548576.1500000004</v>
          </cell>
          <cell r="L425">
            <v>-4043.94</v>
          </cell>
          <cell r="M425">
            <v>5544532.21</v>
          </cell>
        </row>
        <row r="426">
          <cell r="J426">
            <v>306050.92</v>
          </cell>
          <cell r="K426">
            <v>0</v>
          </cell>
          <cell r="L426">
            <v>0</v>
          </cell>
          <cell r="M426">
            <v>0</v>
          </cell>
        </row>
        <row r="427">
          <cell r="J427">
            <v>234.9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889766.51</v>
          </cell>
          <cell r="K428">
            <v>1230066.25</v>
          </cell>
          <cell r="L428">
            <v>0</v>
          </cell>
          <cell r="M428">
            <v>1230066.25</v>
          </cell>
        </row>
        <row r="429">
          <cell r="J429">
            <v>39325.75</v>
          </cell>
          <cell r="K429">
            <v>49614.61</v>
          </cell>
          <cell r="L429">
            <v>0</v>
          </cell>
          <cell r="M429">
            <v>49614.61</v>
          </cell>
        </row>
        <row r="430">
          <cell r="J430">
            <v>7566</v>
          </cell>
          <cell r="K430">
            <v>16811.79</v>
          </cell>
          <cell r="L430">
            <v>0</v>
          </cell>
          <cell r="M430">
            <v>16811.79</v>
          </cell>
        </row>
        <row r="431">
          <cell r="J431">
            <v>104838.42</v>
          </cell>
          <cell r="K431">
            <v>4311.1000000000004</v>
          </cell>
          <cell r="L431">
            <v>0</v>
          </cell>
          <cell r="M431">
            <v>4311.1000000000004</v>
          </cell>
        </row>
        <row r="432">
          <cell r="J432">
            <v>2360.5</v>
          </cell>
          <cell r="K432">
            <v>1478.14</v>
          </cell>
          <cell r="L432">
            <v>0</v>
          </cell>
          <cell r="M432">
            <v>1478.14</v>
          </cell>
        </row>
        <row r="433">
          <cell r="J433">
            <v>27894.5</v>
          </cell>
          <cell r="K433">
            <v>0</v>
          </cell>
          <cell r="L433">
            <v>0</v>
          </cell>
          <cell r="M433">
            <v>0</v>
          </cell>
        </row>
        <row r="434">
          <cell r="J434">
            <v>10699.5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597</v>
          </cell>
          <cell r="L435">
            <v>-597</v>
          </cell>
          <cell r="M435">
            <v>0</v>
          </cell>
        </row>
        <row r="436">
          <cell r="J436">
            <v>2860.51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155227.07999999999</v>
          </cell>
          <cell r="K437">
            <v>0</v>
          </cell>
          <cell r="L437">
            <v>0</v>
          </cell>
          <cell r="M437">
            <v>0</v>
          </cell>
        </row>
        <row r="438">
          <cell r="J438">
            <v>44077.98</v>
          </cell>
          <cell r="K438">
            <v>0</v>
          </cell>
          <cell r="L438">
            <v>0</v>
          </cell>
          <cell r="M438">
            <v>0</v>
          </cell>
        </row>
        <row r="439">
          <cell r="J439">
            <v>26984.28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65055.81</v>
          </cell>
          <cell r="K440">
            <v>47459.82</v>
          </cell>
          <cell r="L440">
            <v>0</v>
          </cell>
          <cell r="M440">
            <v>47459.82</v>
          </cell>
        </row>
        <row r="441">
          <cell r="J441">
            <v>64304.47</v>
          </cell>
          <cell r="K441">
            <v>23686.86</v>
          </cell>
          <cell r="L441">
            <v>-348</v>
          </cell>
          <cell r="M441">
            <v>23338.86</v>
          </cell>
        </row>
        <row r="442">
          <cell r="J442">
            <v>141307.37</v>
          </cell>
          <cell r="K442">
            <v>32985.360000000001</v>
          </cell>
          <cell r="L442">
            <v>0</v>
          </cell>
          <cell r="M442">
            <v>32985.360000000001</v>
          </cell>
        </row>
        <row r="443">
          <cell r="J443">
            <v>144341.29999999999</v>
          </cell>
          <cell r="K443">
            <v>612352.04</v>
          </cell>
          <cell r="L443">
            <v>-2348</v>
          </cell>
          <cell r="M443">
            <v>610004.04</v>
          </cell>
        </row>
        <row r="444">
          <cell r="J444">
            <v>43352.75</v>
          </cell>
          <cell r="K444">
            <v>69991.48</v>
          </cell>
          <cell r="L444">
            <v>-1199.8</v>
          </cell>
          <cell r="M444">
            <v>68791.679999999993</v>
          </cell>
        </row>
        <row r="445">
          <cell r="J445">
            <v>528.05999999999995</v>
          </cell>
          <cell r="K445">
            <v>14888.88</v>
          </cell>
          <cell r="L445">
            <v>0</v>
          </cell>
          <cell r="M445">
            <v>14888.88</v>
          </cell>
        </row>
        <row r="446">
          <cell r="J446">
            <v>238</v>
          </cell>
          <cell r="K446">
            <v>262998.37</v>
          </cell>
          <cell r="L446">
            <v>-86</v>
          </cell>
          <cell r="M446">
            <v>262912.37</v>
          </cell>
        </row>
        <row r="447">
          <cell r="J447">
            <v>0</v>
          </cell>
          <cell r="K447">
            <v>299669.76000000001</v>
          </cell>
          <cell r="L447">
            <v>0</v>
          </cell>
          <cell r="M447">
            <v>299669.76000000001</v>
          </cell>
        </row>
        <row r="448">
          <cell r="J448">
            <v>601405</v>
          </cell>
          <cell r="K448">
            <v>0</v>
          </cell>
          <cell r="L448">
            <v>0</v>
          </cell>
          <cell r="M448">
            <v>0</v>
          </cell>
        </row>
        <row r="449">
          <cell r="J449">
            <v>206564</v>
          </cell>
          <cell r="K449">
            <v>0</v>
          </cell>
          <cell r="L449">
            <v>0</v>
          </cell>
          <cell r="M449">
            <v>0</v>
          </cell>
        </row>
        <row r="450">
          <cell r="J450">
            <v>161892.71</v>
          </cell>
          <cell r="K450">
            <v>0</v>
          </cell>
          <cell r="L450">
            <v>0</v>
          </cell>
          <cell r="M450">
            <v>0</v>
          </cell>
        </row>
        <row r="451">
          <cell r="J451">
            <v>190425.22</v>
          </cell>
          <cell r="K451">
            <v>0</v>
          </cell>
          <cell r="L451">
            <v>0</v>
          </cell>
          <cell r="M451">
            <v>0</v>
          </cell>
        </row>
        <row r="452">
          <cell r="J452">
            <v>485764.47</v>
          </cell>
          <cell r="K452">
            <v>0</v>
          </cell>
          <cell r="L452">
            <v>0</v>
          </cell>
          <cell r="M452">
            <v>0</v>
          </cell>
        </row>
        <row r="453">
          <cell r="J453">
            <v>50277.23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299669.76000000001</v>
          </cell>
          <cell r="K454">
            <v>0</v>
          </cell>
          <cell r="L454">
            <v>0</v>
          </cell>
          <cell r="M454">
            <v>0</v>
          </cell>
        </row>
        <row r="455">
          <cell r="J455">
            <v>1916019.33</v>
          </cell>
          <cell r="K455">
            <v>3002012</v>
          </cell>
          <cell r="L455">
            <v>0</v>
          </cell>
          <cell r="M455">
            <v>3002012</v>
          </cell>
        </row>
        <row r="456">
          <cell r="J456">
            <v>296454.08</v>
          </cell>
          <cell r="K456">
            <v>755011.04</v>
          </cell>
          <cell r="L456">
            <v>0</v>
          </cell>
          <cell r="M456">
            <v>755011.04</v>
          </cell>
        </row>
        <row r="457">
          <cell r="J457">
            <v>219124.93</v>
          </cell>
          <cell r="K457">
            <v>416876.97</v>
          </cell>
          <cell r="L457">
            <v>0</v>
          </cell>
          <cell r="M457">
            <v>416876.97</v>
          </cell>
        </row>
        <row r="458">
          <cell r="J458">
            <v>526107.53</v>
          </cell>
          <cell r="K458">
            <v>606546.12</v>
          </cell>
          <cell r="L458">
            <v>-1742</v>
          </cell>
          <cell r="M458">
            <v>604804.12</v>
          </cell>
        </row>
        <row r="459">
          <cell r="J459">
            <v>3467.12</v>
          </cell>
          <cell r="K459">
            <v>0</v>
          </cell>
          <cell r="L459">
            <v>0</v>
          </cell>
          <cell r="M459">
            <v>0</v>
          </cell>
        </row>
        <row r="460">
          <cell r="J460">
            <v>6824</v>
          </cell>
          <cell r="K460">
            <v>7811.86</v>
          </cell>
          <cell r="L460">
            <v>0</v>
          </cell>
          <cell r="M460">
            <v>7811.86</v>
          </cell>
        </row>
        <row r="461">
          <cell r="J461">
            <v>884740.22</v>
          </cell>
          <cell r="K461">
            <v>1796249.67</v>
          </cell>
          <cell r="L461">
            <v>0</v>
          </cell>
          <cell r="M461">
            <v>1796249.67</v>
          </cell>
        </row>
        <row r="462">
          <cell r="J462">
            <v>476118.59</v>
          </cell>
          <cell r="K462">
            <v>561963.81000000006</v>
          </cell>
          <cell r="L462">
            <v>-198</v>
          </cell>
          <cell r="M462">
            <v>561765.81000000006</v>
          </cell>
        </row>
        <row r="463">
          <cell r="J463">
            <v>163216.76999999999</v>
          </cell>
          <cell r="K463">
            <v>395757.99</v>
          </cell>
          <cell r="L463">
            <v>-31</v>
          </cell>
          <cell r="M463">
            <v>395726.99</v>
          </cell>
        </row>
        <row r="464">
          <cell r="J464">
            <v>0</v>
          </cell>
          <cell r="K464">
            <v>708000</v>
          </cell>
          <cell r="L464">
            <v>0</v>
          </cell>
          <cell r="M464">
            <v>708000</v>
          </cell>
        </row>
        <row r="465">
          <cell r="J465">
            <v>0</v>
          </cell>
          <cell r="K465">
            <v>370800</v>
          </cell>
          <cell r="L465">
            <v>0</v>
          </cell>
          <cell r="M465">
            <v>370800</v>
          </cell>
        </row>
        <row r="466">
          <cell r="J466">
            <v>445303.36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370800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74804.55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27840</v>
          </cell>
          <cell r="K469">
            <v>0</v>
          </cell>
          <cell r="L469">
            <v>0</v>
          </cell>
          <cell r="M469">
            <v>0</v>
          </cell>
        </row>
        <row r="470">
          <cell r="J470">
            <v>149539.20000000001</v>
          </cell>
          <cell r="K470">
            <v>0</v>
          </cell>
          <cell r="L470">
            <v>0</v>
          </cell>
          <cell r="M470">
            <v>0</v>
          </cell>
        </row>
        <row r="471">
          <cell r="J471">
            <v>724578.48</v>
          </cell>
          <cell r="K471">
            <v>0</v>
          </cell>
          <cell r="L471">
            <v>0</v>
          </cell>
          <cell r="M471">
            <v>0</v>
          </cell>
        </row>
        <row r="472">
          <cell r="J472">
            <v>499147.62</v>
          </cell>
          <cell r="K472">
            <v>121702.51000000001</v>
          </cell>
          <cell r="L472">
            <v>0</v>
          </cell>
          <cell r="M472">
            <v>121702.51000000001</v>
          </cell>
        </row>
        <row r="473">
          <cell r="J473">
            <v>0</v>
          </cell>
          <cell r="K473">
            <v>0</v>
          </cell>
          <cell r="L473">
            <v>0</v>
          </cell>
          <cell r="M473">
            <v>0</v>
          </cell>
        </row>
        <row r="474">
          <cell r="J474">
            <v>0</v>
          </cell>
          <cell r="K474">
            <v>19360</v>
          </cell>
          <cell r="L474">
            <v>0</v>
          </cell>
          <cell r="M474">
            <v>19360</v>
          </cell>
        </row>
        <row r="475">
          <cell r="J475">
            <v>2850.04</v>
          </cell>
          <cell r="K475">
            <v>1382919.1300000001</v>
          </cell>
          <cell r="L475">
            <v>0</v>
          </cell>
          <cell r="M475">
            <v>1382919.1300000001</v>
          </cell>
        </row>
        <row r="476">
          <cell r="J476">
            <v>197517.84</v>
          </cell>
          <cell r="K476">
            <v>0</v>
          </cell>
          <cell r="L476">
            <v>0</v>
          </cell>
          <cell r="M476">
            <v>0</v>
          </cell>
        </row>
        <row r="477">
          <cell r="J477">
            <v>463402.07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713666.85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9860.01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1982015.8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1102707.31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390443.76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129477.84</v>
          </cell>
          <cell r="K483">
            <v>377754.51</v>
          </cell>
          <cell r="L483">
            <v>-12760</v>
          </cell>
          <cell r="M483">
            <v>364994.51</v>
          </cell>
        </row>
        <row r="484">
          <cell r="J484">
            <v>57489.599999999999</v>
          </cell>
          <cell r="K484">
            <v>10495.8</v>
          </cell>
          <cell r="L484">
            <v>0</v>
          </cell>
          <cell r="M484">
            <v>10495.8</v>
          </cell>
        </row>
        <row r="485">
          <cell r="J485">
            <v>84231.86</v>
          </cell>
          <cell r="K485">
            <v>253113.14</v>
          </cell>
          <cell r="L485">
            <v>-9120</v>
          </cell>
          <cell r="M485">
            <v>243993.14</v>
          </cell>
        </row>
        <row r="486">
          <cell r="J486">
            <v>546354.19999999995</v>
          </cell>
          <cell r="K486">
            <v>1787402</v>
          </cell>
          <cell r="L486">
            <v>0</v>
          </cell>
          <cell r="M486">
            <v>1787402</v>
          </cell>
        </row>
        <row r="487">
          <cell r="J487">
            <v>783774</v>
          </cell>
          <cell r="K487">
            <v>1408087.16</v>
          </cell>
          <cell r="L487">
            <v>0</v>
          </cell>
          <cell r="M487">
            <v>1408087.16</v>
          </cell>
        </row>
        <row r="488">
          <cell r="J488">
            <v>302760</v>
          </cell>
          <cell r="K488">
            <v>1901968.0899999999</v>
          </cell>
          <cell r="L488">
            <v>0</v>
          </cell>
          <cell r="M488">
            <v>1901968.0899999999</v>
          </cell>
        </row>
        <row r="489">
          <cell r="J489">
            <v>1197740.18</v>
          </cell>
          <cell r="K489">
            <v>1280182.6299999999</v>
          </cell>
          <cell r="L489">
            <v>-360406.44</v>
          </cell>
          <cell r="M489">
            <v>919776.19</v>
          </cell>
        </row>
        <row r="490">
          <cell r="J490">
            <v>1622397.18</v>
          </cell>
          <cell r="K490">
            <v>2511356.73</v>
          </cell>
          <cell r="L490">
            <v>-373870.4</v>
          </cell>
          <cell r="M490">
            <v>2137486.33</v>
          </cell>
        </row>
        <row r="491">
          <cell r="J491">
            <v>6056.2</v>
          </cell>
          <cell r="K491">
            <v>8602.5</v>
          </cell>
          <cell r="L491">
            <v>0</v>
          </cell>
          <cell r="M491">
            <v>8602.5</v>
          </cell>
        </row>
        <row r="492">
          <cell r="J492">
            <v>0</v>
          </cell>
          <cell r="K492">
            <v>1098625.3</v>
          </cell>
          <cell r="L492">
            <v>-46689.919999999998</v>
          </cell>
          <cell r="M492">
            <v>1051935.3800000001</v>
          </cell>
        </row>
        <row r="493">
          <cell r="J493">
            <v>742594.18</v>
          </cell>
          <cell r="K493">
            <v>1148314.8999999999</v>
          </cell>
          <cell r="L493">
            <v>-8375</v>
          </cell>
          <cell r="M493">
            <v>1139939.8999999999</v>
          </cell>
        </row>
        <row r="494">
          <cell r="J494">
            <v>0</v>
          </cell>
          <cell r="K494">
            <v>178789.52</v>
          </cell>
          <cell r="L494">
            <v>0</v>
          </cell>
          <cell r="M494">
            <v>178789.52</v>
          </cell>
        </row>
        <row r="495">
          <cell r="J495">
            <v>2288756.9300000002</v>
          </cell>
          <cell r="K495">
            <v>2595619.91</v>
          </cell>
          <cell r="L495">
            <v>0</v>
          </cell>
          <cell r="M495">
            <v>2595619.91</v>
          </cell>
        </row>
        <row r="496">
          <cell r="J496">
            <v>2100</v>
          </cell>
          <cell r="K496">
            <v>190826.86</v>
          </cell>
          <cell r="L496">
            <v>-331.43</v>
          </cell>
          <cell r="M496">
            <v>190495.43</v>
          </cell>
        </row>
        <row r="497">
          <cell r="J497">
            <v>101994.44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126106.85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425475.47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2567.64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28528.05</v>
          </cell>
          <cell r="K501">
            <v>142116.20000000001</v>
          </cell>
          <cell r="L501">
            <v>-3110.2200000000003</v>
          </cell>
          <cell r="M501">
            <v>139005.97999999998</v>
          </cell>
        </row>
        <row r="502">
          <cell r="J502">
            <v>535235.19999999995</v>
          </cell>
          <cell r="K502">
            <v>732740.93</v>
          </cell>
          <cell r="L502">
            <v>0</v>
          </cell>
          <cell r="M502">
            <v>732740.93</v>
          </cell>
        </row>
        <row r="503">
          <cell r="J503">
            <v>427564.96</v>
          </cell>
          <cell r="K503">
            <v>846445.75</v>
          </cell>
          <cell r="L503">
            <v>0</v>
          </cell>
          <cell r="M503">
            <v>846445.75</v>
          </cell>
        </row>
        <row r="504">
          <cell r="J504">
            <v>202732.52</v>
          </cell>
          <cell r="K504">
            <v>207837.02</v>
          </cell>
          <cell r="L504">
            <v>0</v>
          </cell>
          <cell r="M504">
            <v>207837.02</v>
          </cell>
        </row>
        <row r="505">
          <cell r="J505">
            <v>81855.14</v>
          </cell>
          <cell r="K505">
            <v>57569.68</v>
          </cell>
          <cell r="L505">
            <v>0</v>
          </cell>
          <cell r="M505">
            <v>57569.68</v>
          </cell>
        </row>
        <row r="506">
          <cell r="J506">
            <v>2287129.7999999998</v>
          </cell>
          <cell r="K506">
            <v>0</v>
          </cell>
          <cell r="L506">
            <v>0</v>
          </cell>
          <cell r="M506">
            <v>0</v>
          </cell>
        </row>
        <row r="507">
          <cell r="J507">
            <v>4500.8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19680.150000000001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1263633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1450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7953.4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28072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4809678.13</v>
          </cell>
          <cell r="K513">
            <v>12553912.779999999</v>
          </cell>
          <cell r="L513">
            <v>-256778.02</v>
          </cell>
          <cell r="M513">
            <v>12297134.76</v>
          </cell>
        </row>
        <row r="514">
          <cell r="J514">
            <v>124105.79</v>
          </cell>
          <cell r="K514">
            <v>121128.01000000001</v>
          </cell>
          <cell r="L514">
            <v>0</v>
          </cell>
          <cell r="M514">
            <v>121128.01000000001</v>
          </cell>
        </row>
        <row r="515">
          <cell r="J515">
            <v>3062408.75</v>
          </cell>
          <cell r="K515">
            <v>3679141.49</v>
          </cell>
          <cell r="L515">
            <v>0</v>
          </cell>
          <cell r="M515">
            <v>3679141.49</v>
          </cell>
        </row>
        <row r="516">
          <cell r="J516">
            <v>1688917.19</v>
          </cell>
          <cell r="K516">
            <v>2358075.66</v>
          </cell>
          <cell r="L516">
            <v>-8875</v>
          </cell>
          <cell r="M516">
            <v>2349200.66</v>
          </cell>
        </row>
        <row r="517">
          <cell r="J517">
            <v>980752.63</v>
          </cell>
          <cell r="K517">
            <v>3536257.17</v>
          </cell>
          <cell r="L517">
            <v>0</v>
          </cell>
          <cell r="M517">
            <v>3536257.17</v>
          </cell>
        </row>
        <row r="518">
          <cell r="J518">
            <v>2520315.4</v>
          </cell>
          <cell r="K518">
            <v>3048063.29</v>
          </cell>
          <cell r="L518">
            <v>-1054</v>
          </cell>
          <cell r="M518">
            <v>3047009.29</v>
          </cell>
        </row>
        <row r="519">
          <cell r="J519">
            <v>325521.95</v>
          </cell>
          <cell r="K519">
            <v>1561398.66</v>
          </cell>
          <cell r="L519">
            <v>-99893.06</v>
          </cell>
          <cell r="M519">
            <v>1461505.6</v>
          </cell>
        </row>
        <row r="520">
          <cell r="J520">
            <v>436310.17</v>
          </cell>
          <cell r="K520">
            <v>0</v>
          </cell>
          <cell r="L520">
            <v>0</v>
          </cell>
          <cell r="M520">
            <v>0</v>
          </cell>
        </row>
        <row r="521">
          <cell r="J521">
            <v>11749975.710000001</v>
          </cell>
          <cell r="K521">
            <v>11275541.459999999</v>
          </cell>
          <cell r="L521">
            <v>-1.83</v>
          </cell>
          <cell r="M521">
            <v>11275539.629999999</v>
          </cell>
        </row>
        <row r="522">
          <cell r="J522">
            <v>5591876.8399999999</v>
          </cell>
          <cell r="K522">
            <v>5751782.4299999997</v>
          </cell>
          <cell r="L522">
            <v>0</v>
          </cell>
          <cell r="M522">
            <v>5751782.4299999997</v>
          </cell>
        </row>
        <row r="523">
          <cell r="J523">
            <v>361898.84</v>
          </cell>
          <cell r="K523">
            <v>359559.96</v>
          </cell>
          <cell r="L523">
            <v>0</v>
          </cell>
          <cell r="M523">
            <v>359559.96</v>
          </cell>
        </row>
        <row r="524">
          <cell r="J524">
            <v>4351.6000000000004</v>
          </cell>
          <cell r="K524">
            <v>3368.36</v>
          </cell>
          <cell r="L524">
            <v>0</v>
          </cell>
          <cell r="M524">
            <v>3368.36</v>
          </cell>
        </row>
        <row r="525">
          <cell r="J525">
            <v>1367052.97</v>
          </cell>
          <cell r="K525">
            <v>2973069.69</v>
          </cell>
          <cell r="L525">
            <v>-0.19</v>
          </cell>
          <cell r="M525">
            <v>2973069.5</v>
          </cell>
        </row>
        <row r="526">
          <cell r="J526">
            <v>784727.47</v>
          </cell>
          <cell r="K526">
            <v>37100</v>
          </cell>
          <cell r="L526">
            <v>0</v>
          </cell>
          <cell r="M526">
            <v>37100</v>
          </cell>
        </row>
        <row r="527">
          <cell r="J527">
            <v>167040</v>
          </cell>
          <cell r="K527">
            <v>167040</v>
          </cell>
          <cell r="L527">
            <v>0</v>
          </cell>
          <cell r="M527">
            <v>167040</v>
          </cell>
        </row>
        <row r="528">
          <cell r="J528">
            <v>48229.01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15081.84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3857190.26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11804.96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131020.96</v>
          </cell>
          <cell r="K532">
            <v>367810.46</v>
          </cell>
          <cell r="L532">
            <v>-28311.759999999998</v>
          </cell>
          <cell r="M532">
            <v>339498.7</v>
          </cell>
        </row>
        <row r="533">
          <cell r="J533">
            <v>661358.48</v>
          </cell>
          <cell r="K533">
            <v>869171.65</v>
          </cell>
          <cell r="L533">
            <v>-335</v>
          </cell>
          <cell r="M533">
            <v>868836.65</v>
          </cell>
        </row>
        <row r="534">
          <cell r="J534">
            <v>0</v>
          </cell>
          <cell r="K534">
            <v>9280</v>
          </cell>
          <cell r="L534">
            <v>0</v>
          </cell>
          <cell r="M534">
            <v>9280</v>
          </cell>
        </row>
        <row r="535">
          <cell r="J535">
            <v>573881.07999999996</v>
          </cell>
          <cell r="K535">
            <v>2793788.29</v>
          </cell>
          <cell r="L535">
            <v>-164026.97</v>
          </cell>
          <cell r="M535">
            <v>2629761.3200000003</v>
          </cell>
        </row>
        <row r="536">
          <cell r="J536">
            <v>88761.2</v>
          </cell>
          <cell r="K536">
            <v>159521.95000000001</v>
          </cell>
          <cell r="L536">
            <v>-17154.740000000002</v>
          </cell>
          <cell r="M536">
            <v>142367.21</v>
          </cell>
        </row>
        <row r="537">
          <cell r="J537">
            <v>0</v>
          </cell>
          <cell r="K537">
            <v>33660.01</v>
          </cell>
          <cell r="L537">
            <v>0</v>
          </cell>
          <cell r="M537">
            <v>33660.01</v>
          </cell>
        </row>
        <row r="538">
          <cell r="J538">
            <v>0</v>
          </cell>
          <cell r="K538">
            <v>428</v>
          </cell>
          <cell r="L538">
            <v>-428</v>
          </cell>
          <cell r="M538">
            <v>0</v>
          </cell>
        </row>
        <row r="539">
          <cell r="J539">
            <v>7243</v>
          </cell>
          <cell r="K539">
            <v>12494.98</v>
          </cell>
          <cell r="L539">
            <v>-1486</v>
          </cell>
          <cell r="M539">
            <v>11008.98</v>
          </cell>
        </row>
        <row r="540">
          <cell r="J540">
            <v>0</v>
          </cell>
          <cell r="K540">
            <v>592975.19999999995</v>
          </cell>
          <cell r="L540">
            <v>0</v>
          </cell>
          <cell r="M540">
            <v>592975.19999999995</v>
          </cell>
        </row>
        <row r="541">
          <cell r="J541">
            <v>1470265.76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321325.71000000002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8822.6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2539868.11</v>
          </cell>
          <cell r="K544">
            <v>5352939.04</v>
          </cell>
          <cell r="L544">
            <v>-1213004.8199999998</v>
          </cell>
          <cell r="M544">
            <v>4139934.2199999997</v>
          </cell>
        </row>
        <row r="545">
          <cell r="J545">
            <v>14315793.26</v>
          </cell>
          <cell r="K545">
            <v>14514351.050000001</v>
          </cell>
          <cell r="L545">
            <v>-1133523</v>
          </cell>
          <cell r="M545">
            <v>13380828.050000001</v>
          </cell>
        </row>
        <row r="546">
          <cell r="J546">
            <v>16459493.17</v>
          </cell>
          <cell r="K546">
            <v>15142630.27</v>
          </cell>
          <cell r="L546">
            <v>-389733.62</v>
          </cell>
          <cell r="M546">
            <v>14752896.65</v>
          </cell>
        </row>
        <row r="547">
          <cell r="J547">
            <v>1285785.02</v>
          </cell>
          <cell r="K547">
            <v>1426170.87</v>
          </cell>
          <cell r="L547">
            <v>-38587.26</v>
          </cell>
          <cell r="M547">
            <v>1387583.61</v>
          </cell>
        </row>
        <row r="548">
          <cell r="J548">
            <v>1526743.36</v>
          </cell>
          <cell r="K548">
            <v>1728713.81</v>
          </cell>
          <cell r="L548">
            <v>-71498.73</v>
          </cell>
          <cell r="M548">
            <v>1657215.08</v>
          </cell>
        </row>
        <row r="549">
          <cell r="J549">
            <v>0</v>
          </cell>
          <cell r="K549">
            <v>1546.08</v>
          </cell>
          <cell r="L549">
            <v>0</v>
          </cell>
          <cell r="M549">
            <v>1546.08</v>
          </cell>
        </row>
        <row r="550">
          <cell r="J550">
            <v>0</v>
          </cell>
          <cell r="K550">
            <v>12352695.77</v>
          </cell>
          <cell r="L550">
            <v>-1518227.58</v>
          </cell>
          <cell r="M550">
            <v>10834468.189999999</v>
          </cell>
        </row>
        <row r="551">
          <cell r="J551">
            <v>0</v>
          </cell>
          <cell r="K551">
            <v>4164320</v>
          </cell>
          <cell r="L551">
            <v>0</v>
          </cell>
          <cell r="M551">
            <v>4164320</v>
          </cell>
        </row>
        <row r="552">
          <cell r="J552">
            <v>0</v>
          </cell>
          <cell r="K552">
            <v>28771.38</v>
          </cell>
          <cell r="L552">
            <v>-2957.29</v>
          </cell>
          <cell r="M552">
            <v>25814.09</v>
          </cell>
        </row>
        <row r="553">
          <cell r="J553">
            <v>1115125.1200000001</v>
          </cell>
          <cell r="K553">
            <v>0</v>
          </cell>
          <cell r="L553">
            <v>0</v>
          </cell>
          <cell r="M553">
            <v>0</v>
          </cell>
        </row>
        <row r="554">
          <cell r="J554">
            <v>271986.93</v>
          </cell>
          <cell r="K554">
            <v>0</v>
          </cell>
          <cell r="L554">
            <v>0</v>
          </cell>
          <cell r="M554">
            <v>0</v>
          </cell>
        </row>
        <row r="555">
          <cell r="J555">
            <v>5794.28</v>
          </cell>
          <cell r="K555">
            <v>0</v>
          </cell>
          <cell r="L555">
            <v>0</v>
          </cell>
          <cell r="M555">
            <v>0</v>
          </cell>
        </row>
        <row r="556">
          <cell r="J556">
            <v>28000.41</v>
          </cell>
          <cell r="K556">
            <v>0</v>
          </cell>
          <cell r="L556">
            <v>0</v>
          </cell>
          <cell r="M556">
            <v>0</v>
          </cell>
        </row>
        <row r="557">
          <cell r="J557">
            <v>2628881.6800000002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538582.1</v>
          </cell>
          <cell r="K558">
            <v>1586128.77</v>
          </cell>
          <cell r="L558">
            <v>-62409.16</v>
          </cell>
          <cell r="M558">
            <v>1523719.6099999999</v>
          </cell>
        </row>
        <row r="559">
          <cell r="J559">
            <v>4288850.7</v>
          </cell>
          <cell r="K559">
            <v>8249438</v>
          </cell>
          <cell r="L559">
            <v>-1028484.3300000001</v>
          </cell>
          <cell r="M559">
            <v>7220953.6699999999</v>
          </cell>
        </row>
        <row r="560">
          <cell r="J560">
            <v>0</v>
          </cell>
          <cell r="K560">
            <v>805</v>
          </cell>
          <cell r="L560">
            <v>-805</v>
          </cell>
          <cell r="M560">
            <v>0</v>
          </cell>
        </row>
        <row r="561">
          <cell r="J561">
            <v>31100951.260000002</v>
          </cell>
          <cell r="K561">
            <v>40279922.229999997</v>
          </cell>
          <cell r="L561">
            <v>-1260377.3400000001</v>
          </cell>
          <cell r="M561">
            <v>39019544.890000001</v>
          </cell>
        </row>
        <row r="562">
          <cell r="J562">
            <v>19607282.73</v>
          </cell>
          <cell r="K562">
            <v>14422254.18</v>
          </cell>
          <cell r="L562">
            <v>0</v>
          </cell>
          <cell r="M562">
            <v>14422254.18</v>
          </cell>
        </row>
        <row r="563">
          <cell r="J563">
            <v>0</v>
          </cell>
          <cell r="K563">
            <v>40802525.560000002</v>
          </cell>
          <cell r="L563">
            <v>-3081646.07</v>
          </cell>
          <cell r="M563">
            <v>37720879.490000002</v>
          </cell>
        </row>
        <row r="564">
          <cell r="J564">
            <v>0</v>
          </cell>
          <cell r="K564">
            <v>42992.43</v>
          </cell>
          <cell r="L564">
            <v>0</v>
          </cell>
          <cell r="M564">
            <v>42992.43</v>
          </cell>
        </row>
        <row r="565">
          <cell r="J565">
            <v>0</v>
          </cell>
          <cell r="K565">
            <v>26896.38</v>
          </cell>
          <cell r="L565">
            <v>0</v>
          </cell>
          <cell r="M565">
            <v>26896.38</v>
          </cell>
        </row>
        <row r="566">
          <cell r="J566">
            <v>49497.2</v>
          </cell>
          <cell r="K566">
            <v>0</v>
          </cell>
          <cell r="L566">
            <v>0</v>
          </cell>
          <cell r="M566">
            <v>0</v>
          </cell>
        </row>
        <row r="567">
          <cell r="J567">
            <v>3895.09</v>
          </cell>
          <cell r="K567">
            <v>0</v>
          </cell>
          <cell r="L567">
            <v>0</v>
          </cell>
          <cell r="M567">
            <v>0</v>
          </cell>
        </row>
        <row r="568">
          <cell r="J568">
            <v>3898057.87</v>
          </cell>
          <cell r="K568">
            <v>0</v>
          </cell>
          <cell r="L568">
            <v>0</v>
          </cell>
          <cell r="M568">
            <v>0</v>
          </cell>
        </row>
        <row r="569">
          <cell r="J569">
            <v>40944.720000000001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35050.239999999998</v>
          </cell>
          <cell r="K570">
            <v>0</v>
          </cell>
          <cell r="L570">
            <v>0</v>
          </cell>
          <cell r="M570">
            <v>0</v>
          </cell>
        </row>
        <row r="571">
          <cell r="J571">
            <v>3099026.39</v>
          </cell>
          <cell r="K571">
            <v>0</v>
          </cell>
          <cell r="L571">
            <v>0</v>
          </cell>
          <cell r="M571">
            <v>0</v>
          </cell>
        </row>
        <row r="572">
          <cell r="J572">
            <v>34002.46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38796.92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10177.709999999999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6473.26</v>
          </cell>
          <cell r="K575">
            <v>0</v>
          </cell>
          <cell r="L575">
            <v>0</v>
          </cell>
          <cell r="M575">
            <v>0</v>
          </cell>
        </row>
        <row r="576">
          <cell r="J576">
            <v>112588.24</v>
          </cell>
          <cell r="K576">
            <v>0</v>
          </cell>
          <cell r="L576">
            <v>0</v>
          </cell>
          <cell r="M576">
            <v>0</v>
          </cell>
        </row>
        <row r="577">
          <cell r="J577">
            <v>2233550.5299999998</v>
          </cell>
          <cell r="K577">
            <v>2430388.34</v>
          </cell>
          <cell r="L577">
            <v>0</v>
          </cell>
          <cell r="M577">
            <v>2430388.34</v>
          </cell>
        </row>
        <row r="578">
          <cell r="J578">
            <v>411008.16</v>
          </cell>
          <cell r="K578">
            <v>447682.07999999996</v>
          </cell>
          <cell r="L578">
            <v>0</v>
          </cell>
          <cell r="M578">
            <v>447682.07999999996</v>
          </cell>
        </row>
        <row r="579">
          <cell r="J579">
            <v>0</v>
          </cell>
          <cell r="K579">
            <v>725</v>
          </cell>
          <cell r="L579">
            <v>0</v>
          </cell>
          <cell r="M579">
            <v>725</v>
          </cell>
        </row>
        <row r="580">
          <cell r="J580">
            <v>3618428.46</v>
          </cell>
          <cell r="K580">
            <v>8136958.5599999996</v>
          </cell>
          <cell r="L580">
            <v>0</v>
          </cell>
          <cell r="M580">
            <v>8136958.5599999996</v>
          </cell>
        </row>
        <row r="581">
          <cell r="J581">
            <v>429281.03</v>
          </cell>
          <cell r="K581">
            <v>869758.77</v>
          </cell>
          <cell r="L581">
            <v>0</v>
          </cell>
          <cell r="M581">
            <v>869758.77</v>
          </cell>
        </row>
        <row r="582">
          <cell r="J582">
            <v>966.67</v>
          </cell>
          <cell r="K582">
            <v>11600</v>
          </cell>
          <cell r="L582">
            <v>0</v>
          </cell>
          <cell r="M582">
            <v>11600</v>
          </cell>
        </row>
        <row r="583">
          <cell r="J583">
            <v>47681.8</v>
          </cell>
          <cell r="K583">
            <v>47681.8</v>
          </cell>
          <cell r="L583">
            <v>0</v>
          </cell>
          <cell r="M583">
            <v>47681.8</v>
          </cell>
        </row>
        <row r="584">
          <cell r="J584">
            <v>1159.96</v>
          </cell>
          <cell r="K584">
            <v>6959.77</v>
          </cell>
          <cell r="L584">
            <v>0</v>
          </cell>
          <cell r="M584">
            <v>6959.77</v>
          </cell>
        </row>
        <row r="585">
          <cell r="J585">
            <v>2507202.48</v>
          </cell>
          <cell r="K585">
            <v>5739345.6799999997</v>
          </cell>
          <cell r="L585">
            <v>0</v>
          </cell>
          <cell r="M585">
            <v>5739345.6799999997</v>
          </cell>
        </row>
        <row r="586">
          <cell r="J586">
            <v>7100</v>
          </cell>
          <cell r="K586">
            <v>7100</v>
          </cell>
          <cell r="L586">
            <v>0</v>
          </cell>
          <cell r="M586">
            <v>7100</v>
          </cell>
        </row>
        <row r="587">
          <cell r="J587">
            <v>303.3</v>
          </cell>
          <cell r="K587">
            <v>227.48</v>
          </cell>
          <cell r="L587">
            <v>0</v>
          </cell>
          <cell r="M587">
            <v>227.48</v>
          </cell>
        </row>
        <row r="588">
          <cell r="J588">
            <v>40711.68</v>
          </cell>
          <cell r="K588">
            <v>86039.16</v>
          </cell>
          <cell r="L588">
            <v>0</v>
          </cell>
          <cell r="M588">
            <v>86039.16</v>
          </cell>
        </row>
        <row r="589">
          <cell r="J589">
            <v>100933.34</v>
          </cell>
          <cell r="K589">
            <v>434711.99</v>
          </cell>
          <cell r="L589">
            <v>0</v>
          </cell>
          <cell r="M589">
            <v>434711.99</v>
          </cell>
        </row>
        <row r="590">
          <cell r="J590">
            <v>34322.15</v>
          </cell>
          <cell r="K590">
            <v>57674.5</v>
          </cell>
          <cell r="L590">
            <v>0</v>
          </cell>
          <cell r="M590">
            <v>57674.5</v>
          </cell>
        </row>
        <row r="591">
          <cell r="J591">
            <v>3943.95</v>
          </cell>
          <cell r="K591">
            <v>126415.65</v>
          </cell>
          <cell r="L591">
            <v>0</v>
          </cell>
          <cell r="M591">
            <v>126415.65</v>
          </cell>
        </row>
        <row r="592">
          <cell r="J592">
            <v>1892125.53</v>
          </cell>
          <cell r="K592">
            <v>0</v>
          </cell>
          <cell r="L592">
            <v>0</v>
          </cell>
          <cell r="M592">
            <v>0</v>
          </cell>
        </row>
        <row r="593">
          <cell r="J593">
            <v>4756041.78</v>
          </cell>
          <cell r="K593">
            <v>6082782.1600000001</v>
          </cell>
          <cell r="L593">
            <v>-660692.31000000006</v>
          </cell>
          <cell r="M593">
            <v>5422089.8499999996</v>
          </cell>
        </row>
        <row r="594">
          <cell r="J594">
            <v>3662075.2</v>
          </cell>
          <cell r="K594">
            <v>1821020.79</v>
          </cell>
          <cell r="L594">
            <v>-37721.83</v>
          </cell>
          <cell r="M594">
            <v>1783298.96</v>
          </cell>
        </row>
        <row r="595">
          <cell r="J595">
            <v>0</v>
          </cell>
          <cell r="K595">
            <v>128</v>
          </cell>
          <cell r="L595">
            <v>-128</v>
          </cell>
          <cell r="M595">
            <v>0</v>
          </cell>
        </row>
        <row r="596">
          <cell r="J596">
            <v>0</v>
          </cell>
          <cell r="K596">
            <v>-3.28</v>
          </cell>
          <cell r="L596">
            <v>0</v>
          </cell>
          <cell r="M596">
            <v>-3.28</v>
          </cell>
        </row>
        <row r="597">
          <cell r="J597">
            <v>187.91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-427.86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3708724.86</v>
          </cell>
          <cell r="L599">
            <v>-1295454.5</v>
          </cell>
          <cell r="M599">
            <v>2413270.36</v>
          </cell>
        </row>
        <row r="600">
          <cell r="J600">
            <v>3802.29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405303.01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3</v>
          </cell>
          <cell r="K602">
            <v>3</v>
          </cell>
          <cell r="L602">
            <v>-6</v>
          </cell>
          <cell r="M602">
            <v>0</v>
          </cell>
        </row>
        <row r="603">
          <cell r="J603">
            <v>-3</v>
          </cell>
          <cell r="K603">
            <v>6</v>
          </cell>
          <cell r="L603">
            <v>-3</v>
          </cell>
          <cell r="M603">
            <v>0</v>
          </cell>
        </row>
        <row r="604">
          <cell r="J604">
            <v>1752.39</v>
          </cell>
          <cell r="K604">
            <v>1752.39</v>
          </cell>
          <cell r="L604">
            <v>-1752.39</v>
          </cell>
          <cell r="M604">
            <v>1752.39</v>
          </cell>
        </row>
        <row r="605">
          <cell r="J605">
            <v>34445875.590000004</v>
          </cell>
          <cell r="K605">
            <v>56586332.229999997</v>
          </cell>
          <cell r="L605">
            <v>-87525183.060000002</v>
          </cell>
          <cell r="M605">
            <v>3507024.76</v>
          </cell>
        </row>
        <row r="606">
          <cell r="J606">
            <v>-31715091.5</v>
          </cell>
          <cell r="K606">
            <v>31715091.5</v>
          </cell>
          <cell r="L606">
            <v>-63430183</v>
          </cell>
          <cell r="M606">
            <v>0</v>
          </cell>
        </row>
        <row r="607">
          <cell r="J607">
            <v>854448.02</v>
          </cell>
          <cell r="K607">
            <v>60272061.82</v>
          </cell>
          <cell r="L607">
            <v>-59909174.420000002</v>
          </cell>
          <cell r="M607">
            <v>1217335.42</v>
          </cell>
        </row>
        <row r="608">
          <cell r="J608">
            <v>8571099.3300000001</v>
          </cell>
          <cell r="K608">
            <v>8571099.3300000001</v>
          </cell>
          <cell r="L608">
            <v>-8571099.3300000001</v>
          </cell>
          <cell r="M608">
            <v>8571099.3300000001</v>
          </cell>
        </row>
        <row r="609">
          <cell r="J609">
            <v>-1752.39</v>
          </cell>
          <cell r="K609">
            <v>1752.39</v>
          </cell>
          <cell r="L609">
            <v>-1752.39</v>
          </cell>
          <cell r="M609">
            <v>-1752.39</v>
          </cell>
        </row>
        <row r="610">
          <cell r="J610">
            <v>-34445875.590000004</v>
          </cell>
          <cell r="K610">
            <v>87522079.359999999</v>
          </cell>
          <cell r="L610">
            <v>-56583228.530000001</v>
          </cell>
          <cell r="M610">
            <v>-3507024.76</v>
          </cell>
        </row>
        <row r="611">
          <cell r="J611">
            <v>31715091.5</v>
          </cell>
          <cell r="K611">
            <v>63430183</v>
          </cell>
          <cell r="L611">
            <v>-31715091.5</v>
          </cell>
          <cell r="M611">
            <v>0</v>
          </cell>
        </row>
        <row r="612">
          <cell r="J612">
            <v>-854448.02</v>
          </cell>
          <cell r="K612">
            <v>59567856.420000002</v>
          </cell>
          <cell r="L612">
            <v>-59930743.82</v>
          </cell>
          <cell r="M612">
            <v>-1217335.42</v>
          </cell>
        </row>
        <row r="613">
          <cell r="J613">
            <v>-8571099.3300000001</v>
          </cell>
          <cell r="K613">
            <v>8571099.3300000001</v>
          </cell>
          <cell r="L613">
            <v>-8571099.3300000001</v>
          </cell>
          <cell r="M613">
            <v>-8571099.3300000001</v>
          </cell>
        </row>
        <row r="614">
          <cell r="J614">
            <v>3470.2</v>
          </cell>
          <cell r="K614">
            <v>3470.2</v>
          </cell>
          <cell r="L614">
            <v>-3470.2</v>
          </cell>
          <cell r="M614">
            <v>3470.2</v>
          </cell>
        </row>
        <row r="615">
          <cell r="J615">
            <v>2378.23</v>
          </cell>
          <cell r="K615">
            <v>2378.23</v>
          </cell>
          <cell r="L615">
            <v>-2378.23</v>
          </cell>
          <cell r="M615">
            <v>2378.23</v>
          </cell>
        </row>
        <row r="616">
          <cell r="J616">
            <v>-3470.2</v>
          </cell>
          <cell r="K616">
            <v>3470.2</v>
          </cell>
          <cell r="L616">
            <v>-3470.2</v>
          </cell>
          <cell r="M616">
            <v>-3470.2</v>
          </cell>
        </row>
        <row r="617">
          <cell r="J617">
            <v>-2378.23</v>
          </cell>
          <cell r="K617">
            <v>2378.23</v>
          </cell>
          <cell r="L617">
            <v>-2378.23</v>
          </cell>
          <cell r="M617">
            <v>-2378.23</v>
          </cell>
        </row>
        <row r="618">
          <cell r="J618">
            <v>0</v>
          </cell>
          <cell r="K618">
            <v>7020259</v>
          </cell>
          <cell r="L618">
            <v>-7020259</v>
          </cell>
          <cell r="M618">
            <v>0</v>
          </cell>
        </row>
        <row r="619">
          <cell r="J619">
            <v>0</v>
          </cell>
          <cell r="K619">
            <v>704446819</v>
          </cell>
          <cell r="L619">
            <v>-704446819</v>
          </cell>
          <cell r="M619">
            <v>0</v>
          </cell>
        </row>
        <row r="620">
          <cell r="J620">
            <v>0</v>
          </cell>
          <cell r="K620">
            <v>33690903.420000002</v>
          </cell>
          <cell r="L620">
            <v>-33690903.420000002</v>
          </cell>
          <cell r="M620">
            <v>0</v>
          </cell>
        </row>
        <row r="621">
          <cell r="J621">
            <v>0</v>
          </cell>
          <cell r="K621">
            <v>-2550094.54</v>
          </cell>
          <cell r="L621">
            <v>2550094.54</v>
          </cell>
          <cell r="M621">
            <v>0</v>
          </cell>
        </row>
        <row r="622">
          <cell r="J622">
            <v>0</v>
          </cell>
          <cell r="K622">
            <v>1346065.57</v>
          </cell>
          <cell r="L622">
            <v>-1346065.57</v>
          </cell>
          <cell r="M622">
            <v>0</v>
          </cell>
        </row>
        <row r="623">
          <cell r="J623">
            <v>0</v>
          </cell>
          <cell r="K623">
            <v>408839046.03999996</v>
          </cell>
          <cell r="L623">
            <v>-408839046.03999996</v>
          </cell>
          <cell r="M623">
            <v>0</v>
          </cell>
        </row>
        <row r="624">
          <cell r="J624">
            <v>0</v>
          </cell>
          <cell r="K624">
            <v>5804679.29</v>
          </cell>
          <cell r="L624">
            <v>-5804679.29</v>
          </cell>
          <cell r="M624">
            <v>0</v>
          </cell>
        </row>
        <row r="625">
          <cell r="J625">
            <v>0</v>
          </cell>
          <cell r="K625">
            <v>33690903.420000002</v>
          </cell>
          <cell r="L625">
            <v>-33690903.420000002</v>
          </cell>
          <cell r="M625">
            <v>0</v>
          </cell>
        </row>
        <row r="626">
          <cell r="J626">
            <v>0</v>
          </cell>
          <cell r="K626">
            <v>0</v>
          </cell>
          <cell r="L626">
            <v>0</v>
          </cell>
          <cell r="M626">
            <v>0</v>
          </cell>
        </row>
        <row r="627">
          <cell r="J627">
            <v>0</v>
          </cell>
          <cell r="K627">
            <v>1346065.57</v>
          </cell>
          <cell r="L627">
            <v>-1346065.57</v>
          </cell>
          <cell r="M627">
            <v>0</v>
          </cell>
        </row>
        <row r="628">
          <cell r="J628">
            <v>0</v>
          </cell>
          <cell r="K628">
            <v>6035003.96</v>
          </cell>
          <cell r="L628">
            <v>-6035003.96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7296805.5</v>
          </cell>
          <cell r="L630">
            <v>-7296805.5</v>
          </cell>
          <cell r="M630">
            <v>0</v>
          </cell>
        </row>
        <row r="631">
          <cell r="J631">
            <v>0</v>
          </cell>
          <cell r="K631">
            <v>2457330.94</v>
          </cell>
          <cell r="L631">
            <v>-2457330.94</v>
          </cell>
          <cell r="M631">
            <v>0</v>
          </cell>
        </row>
        <row r="632">
          <cell r="J632">
            <v>0</v>
          </cell>
          <cell r="K632">
            <v>3423656.12</v>
          </cell>
          <cell r="L632">
            <v>-3423656.12</v>
          </cell>
          <cell r="M632">
            <v>0</v>
          </cell>
        </row>
        <row r="633">
          <cell r="J633">
            <v>0</v>
          </cell>
          <cell r="K633">
            <v>-757956.97</v>
          </cell>
          <cell r="L633">
            <v>757956.97</v>
          </cell>
          <cell r="M633">
            <v>0</v>
          </cell>
        </row>
        <row r="634">
          <cell r="J634">
            <v>0</v>
          </cell>
          <cell r="K634">
            <v>149904478.03999999</v>
          </cell>
          <cell r="L634">
            <v>-149904478.03999999</v>
          </cell>
          <cell r="M634">
            <v>0</v>
          </cell>
        </row>
        <row r="635">
          <cell r="J635">
            <v>0</v>
          </cell>
          <cell r="K635">
            <v>-4999985.99</v>
          </cell>
          <cell r="L635">
            <v>4999985.99</v>
          </cell>
          <cell r="M635">
            <v>0</v>
          </cell>
        </row>
        <row r="636">
          <cell r="J636">
            <v>0</v>
          </cell>
          <cell r="K636">
            <v>1095307.3</v>
          </cell>
          <cell r="L636">
            <v>-1095307.3</v>
          </cell>
          <cell r="M636">
            <v>0</v>
          </cell>
        </row>
        <row r="637">
          <cell r="J637">
            <v>0</v>
          </cell>
          <cell r="K637">
            <v>0</v>
          </cell>
          <cell r="L637">
            <v>0</v>
          </cell>
          <cell r="M637">
            <v>0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0</v>
          </cell>
          <cell r="K639">
            <v>635857302.11000001</v>
          </cell>
          <cell r="L639">
            <v>-635857302.11000001</v>
          </cell>
          <cell r="M639">
            <v>0</v>
          </cell>
        </row>
        <row r="640">
          <cell r="J640">
            <v>0</v>
          </cell>
          <cell r="K640">
            <v>19459950.84</v>
          </cell>
          <cell r="L640">
            <v>-19459950.84</v>
          </cell>
          <cell r="M640">
            <v>0</v>
          </cell>
        </row>
        <row r="641">
          <cell r="J641">
            <v>0</v>
          </cell>
          <cell r="K641">
            <v>248528204</v>
          </cell>
          <cell r="L641">
            <v>-248528204</v>
          </cell>
          <cell r="M641">
            <v>0</v>
          </cell>
        </row>
        <row r="642">
          <cell r="J642">
            <v>0</v>
          </cell>
          <cell r="K642">
            <v>34873474.270000003</v>
          </cell>
          <cell r="L642">
            <v>-34873474.270000003</v>
          </cell>
          <cell r="M642">
            <v>0</v>
          </cell>
        </row>
        <row r="643">
          <cell r="J643">
            <v>0</v>
          </cell>
          <cell r="K643">
            <v>5955259</v>
          </cell>
          <cell r="L643">
            <v>-5955259</v>
          </cell>
          <cell r="M643">
            <v>0</v>
          </cell>
        </row>
        <row r="644">
          <cell r="J644">
            <v>0</v>
          </cell>
          <cell r="K644">
            <v>119878437.17</v>
          </cell>
          <cell r="L644">
            <v>-119878437.17</v>
          </cell>
          <cell r="M644">
            <v>0</v>
          </cell>
        </row>
        <row r="645">
          <cell r="J645">
            <v>0</v>
          </cell>
          <cell r="K645">
            <v>35682993.390000001</v>
          </cell>
          <cell r="L645">
            <v>-35682993.390000001</v>
          </cell>
          <cell r="M645">
            <v>0</v>
          </cell>
        </row>
        <row r="646">
          <cell r="J646">
            <v>0</v>
          </cell>
          <cell r="K646">
            <v>130320997.41</v>
          </cell>
          <cell r="L646">
            <v>-130320997.41</v>
          </cell>
          <cell r="M646">
            <v>0</v>
          </cell>
        </row>
        <row r="647">
          <cell r="J647">
            <v>0</v>
          </cell>
          <cell r="K647">
            <v>689169393.64999998</v>
          </cell>
          <cell r="L647">
            <v>-689169393.64999998</v>
          </cell>
          <cell r="M647">
            <v>0</v>
          </cell>
        </row>
        <row r="648">
          <cell r="J648">
            <v>0</v>
          </cell>
          <cell r="K648">
            <v>661123181.43000007</v>
          </cell>
          <cell r="L648">
            <v>-661123181.43000007</v>
          </cell>
          <cell r="M648">
            <v>0</v>
          </cell>
        </row>
        <row r="649">
          <cell r="J649">
            <v>0</v>
          </cell>
          <cell r="K649">
            <v>187025623.72</v>
          </cell>
          <cell r="L649">
            <v>-187025623.72</v>
          </cell>
          <cell r="M649">
            <v>0</v>
          </cell>
        </row>
        <row r="650">
          <cell r="J650">
            <v>0</v>
          </cell>
          <cell r="K650">
            <v>32622831.579999998</v>
          </cell>
          <cell r="L650">
            <v>-32622831.579999998</v>
          </cell>
          <cell r="M650">
            <v>0</v>
          </cell>
        </row>
        <row r="651">
          <cell r="J651">
            <v>0</v>
          </cell>
          <cell r="K651">
            <v>2978174.02</v>
          </cell>
          <cell r="L651">
            <v>-2978174.02</v>
          </cell>
          <cell r="M651">
            <v>0</v>
          </cell>
        </row>
        <row r="652">
          <cell r="J652">
            <v>0</v>
          </cell>
          <cell r="K652">
            <v>60418772.590000004</v>
          </cell>
          <cell r="L652">
            <v>-60418772.590000004</v>
          </cell>
          <cell r="M652">
            <v>0</v>
          </cell>
        </row>
        <row r="653">
          <cell r="J653">
            <v>0</v>
          </cell>
          <cell r="K653">
            <v>24035690.949999999</v>
          </cell>
          <cell r="L653">
            <v>-24035690.949999999</v>
          </cell>
          <cell r="M653">
            <v>0</v>
          </cell>
        </row>
        <row r="654">
          <cell r="J654">
            <v>0</v>
          </cell>
          <cell r="K654">
            <v>75218575.810000002</v>
          </cell>
          <cell r="L654">
            <v>-75218575.810000002</v>
          </cell>
          <cell r="M654">
            <v>0</v>
          </cell>
        </row>
        <row r="655">
          <cell r="J655">
            <v>0</v>
          </cell>
          <cell r="K655">
            <v>5579794.3899999997</v>
          </cell>
          <cell r="L655">
            <v>-5579794.3899999997</v>
          </cell>
          <cell r="M655">
            <v>0</v>
          </cell>
        </row>
        <row r="656">
          <cell r="J656">
            <v>0</v>
          </cell>
          <cell r="K656">
            <v>2711496.71</v>
          </cell>
          <cell r="L656">
            <v>-2711496.71</v>
          </cell>
          <cell r="M656">
            <v>0</v>
          </cell>
        </row>
        <row r="657">
          <cell r="J657">
            <v>0</v>
          </cell>
          <cell r="K657">
            <v>9739445.6099999994</v>
          </cell>
          <cell r="L657">
            <v>-9739445.6099999994</v>
          </cell>
          <cell r="M657">
            <v>0</v>
          </cell>
        </row>
        <row r="658">
          <cell r="J658">
            <v>0</v>
          </cell>
          <cell r="K658">
            <v>10534505.879999999</v>
          </cell>
          <cell r="L658">
            <v>-10534505.879999999</v>
          </cell>
          <cell r="M658">
            <v>0</v>
          </cell>
        </row>
        <row r="659">
          <cell r="J659">
            <v>0</v>
          </cell>
          <cell r="K659">
            <v>10571944.890000001</v>
          </cell>
          <cell r="L659">
            <v>-10571944.890000001</v>
          </cell>
          <cell r="M659">
            <v>0</v>
          </cell>
        </row>
        <row r="660">
          <cell r="J660">
            <v>0</v>
          </cell>
          <cell r="K660">
            <v>11777297.09</v>
          </cell>
          <cell r="L660">
            <v>-11777297.09</v>
          </cell>
          <cell r="M660">
            <v>0</v>
          </cell>
        </row>
        <row r="661">
          <cell r="J661">
            <v>0</v>
          </cell>
          <cell r="K661">
            <v>627219.02</v>
          </cell>
          <cell r="L661">
            <v>-627219.02</v>
          </cell>
          <cell r="M661">
            <v>0</v>
          </cell>
        </row>
        <row r="662">
          <cell r="J662">
            <v>0</v>
          </cell>
          <cell r="K662">
            <v>6925894.3300000001</v>
          </cell>
          <cell r="L662">
            <v>-6925894.3300000001</v>
          </cell>
          <cell r="M662">
            <v>0</v>
          </cell>
        </row>
        <row r="663">
          <cell r="J663">
            <v>0</v>
          </cell>
          <cell r="K663">
            <v>432791068.46999997</v>
          </cell>
          <cell r="L663">
            <v>-432791068.46999997</v>
          </cell>
          <cell r="M663">
            <v>0</v>
          </cell>
        </row>
        <row r="664">
          <cell r="J664">
            <v>0</v>
          </cell>
          <cell r="K664">
            <v>657400026.20999992</v>
          </cell>
          <cell r="L664">
            <v>-657400026.20999992</v>
          </cell>
          <cell r="M664">
            <v>0</v>
          </cell>
        </row>
        <row r="665">
          <cell r="J665">
            <v>0</v>
          </cell>
          <cell r="K665">
            <v>123211015.84</v>
          </cell>
          <cell r="L665">
            <v>-123211015.84</v>
          </cell>
          <cell r="M665">
            <v>0</v>
          </cell>
        </row>
        <row r="666">
          <cell r="J666">
            <v>0</v>
          </cell>
          <cell r="K666">
            <v>25436341.539999999</v>
          </cell>
          <cell r="L666">
            <v>-25436341.539999999</v>
          </cell>
          <cell r="M666">
            <v>0</v>
          </cell>
        </row>
        <row r="667">
          <cell r="J667">
            <v>0</v>
          </cell>
          <cell r="K667">
            <v>-80955987.189999998</v>
          </cell>
          <cell r="L667">
            <v>80955987.189999998</v>
          </cell>
          <cell r="M667">
            <v>0</v>
          </cell>
        </row>
        <row r="668">
          <cell r="J668">
            <v>0</v>
          </cell>
          <cell r="K668">
            <v>3741049</v>
          </cell>
          <cell r="L668">
            <v>-3741049</v>
          </cell>
          <cell r="M668">
            <v>0</v>
          </cell>
        </row>
        <row r="669">
          <cell r="J669">
            <v>0</v>
          </cell>
          <cell r="K669">
            <v>56850825.700000003</v>
          </cell>
          <cell r="L669">
            <v>-56850825.700000003</v>
          </cell>
          <cell r="M669">
            <v>0</v>
          </cell>
        </row>
        <row r="670">
          <cell r="J670">
            <v>0</v>
          </cell>
          <cell r="K670">
            <v>39346752.75</v>
          </cell>
          <cell r="L670">
            <v>-39346752.75</v>
          </cell>
          <cell r="M670">
            <v>0</v>
          </cell>
        </row>
        <row r="671">
          <cell r="J671">
            <v>0</v>
          </cell>
          <cell r="K671">
            <v>8983002.25</v>
          </cell>
          <cell r="L671">
            <v>-8983002.25</v>
          </cell>
          <cell r="M671">
            <v>0</v>
          </cell>
        </row>
        <row r="672">
          <cell r="J672">
            <v>0</v>
          </cell>
          <cell r="K672">
            <v>11894331.130000001</v>
          </cell>
          <cell r="L672">
            <v>-11894331.130000001</v>
          </cell>
          <cell r="M672">
            <v>0</v>
          </cell>
        </row>
        <row r="673">
          <cell r="J673">
            <v>0</v>
          </cell>
          <cell r="K673">
            <v>43440332.469999999</v>
          </cell>
          <cell r="L673">
            <v>-43440332.469999999</v>
          </cell>
          <cell r="M673">
            <v>0</v>
          </cell>
        </row>
        <row r="674">
          <cell r="J674">
            <v>0</v>
          </cell>
          <cell r="K674">
            <v>0</v>
          </cell>
          <cell r="L674">
            <v>0</v>
          </cell>
          <cell r="M674">
            <v>0</v>
          </cell>
        </row>
        <row r="675">
          <cell r="J675">
            <v>0</v>
          </cell>
          <cell r="K675">
            <v>3735711.63</v>
          </cell>
          <cell r="L675">
            <v>-3735711.63</v>
          </cell>
          <cell r="M675">
            <v>0</v>
          </cell>
        </row>
        <row r="676">
          <cell r="J676">
            <v>0</v>
          </cell>
          <cell r="K676">
            <v>66162313.329999998</v>
          </cell>
          <cell r="L676">
            <v>-66162313.329999998</v>
          </cell>
          <cell r="M676">
            <v>0</v>
          </cell>
        </row>
        <row r="677">
          <cell r="J677">
            <v>0</v>
          </cell>
          <cell r="K677">
            <v>34752550.399999999</v>
          </cell>
          <cell r="L677">
            <v>-34752550.399999999</v>
          </cell>
          <cell r="M677">
            <v>0</v>
          </cell>
        </row>
        <row r="678">
          <cell r="J678">
            <v>0</v>
          </cell>
          <cell r="K678">
            <v>5577720</v>
          </cell>
          <cell r="L678">
            <v>-5577720</v>
          </cell>
          <cell r="M678">
            <v>0</v>
          </cell>
        </row>
        <row r="679">
          <cell r="J679">
            <v>0</v>
          </cell>
          <cell r="K679">
            <v>11671384.449999999</v>
          </cell>
          <cell r="L679">
            <v>-11671384.449999999</v>
          </cell>
          <cell r="M679">
            <v>0</v>
          </cell>
        </row>
        <row r="680">
          <cell r="J680">
            <v>0</v>
          </cell>
          <cell r="K680">
            <v>0</v>
          </cell>
          <cell r="L680">
            <v>0</v>
          </cell>
          <cell r="M680">
            <v>0</v>
          </cell>
        </row>
        <row r="681">
          <cell r="J681">
            <v>0</v>
          </cell>
          <cell r="K681">
            <v>32103831.25</v>
          </cell>
          <cell r="L681">
            <v>-32103831.25</v>
          </cell>
          <cell r="M681">
            <v>0</v>
          </cell>
        </row>
        <row r="682">
          <cell r="J682">
            <v>0</v>
          </cell>
          <cell r="K682">
            <v>-80955987.189999998</v>
          </cell>
          <cell r="L682">
            <v>80955987.189999998</v>
          </cell>
          <cell r="M682">
            <v>0</v>
          </cell>
        </row>
        <row r="683">
          <cell r="J683">
            <v>0</v>
          </cell>
          <cell r="K683">
            <v>3741049</v>
          </cell>
          <cell r="L683">
            <v>-3741049</v>
          </cell>
          <cell r="M683">
            <v>0</v>
          </cell>
        </row>
        <row r="684">
          <cell r="J684">
            <v>0</v>
          </cell>
          <cell r="K684">
            <v>56850825.700000003</v>
          </cell>
          <cell r="L684">
            <v>-56850825.700000003</v>
          </cell>
          <cell r="M684">
            <v>0</v>
          </cell>
        </row>
        <row r="685">
          <cell r="J685">
            <v>0</v>
          </cell>
          <cell r="K685">
            <v>8983002.25</v>
          </cell>
          <cell r="L685">
            <v>-8983002.25</v>
          </cell>
          <cell r="M685">
            <v>0</v>
          </cell>
        </row>
        <row r="686">
          <cell r="J686">
            <v>0</v>
          </cell>
          <cell r="K686">
            <v>39346752.75</v>
          </cell>
          <cell r="L686">
            <v>-39346752.75</v>
          </cell>
          <cell r="M686">
            <v>0</v>
          </cell>
        </row>
        <row r="687">
          <cell r="J687">
            <v>0</v>
          </cell>
          <cell r="K687">
            <v>11894331.130000001</v>
          </cell>
          <cell r="L687">
            <v>-11894331.130000001</v>
          </cell>
          <cell r="M687">
            <v>0</v>
          </cell>
        </row>
        <row r="688">
          <cell r="J688">
            <v>0</v>
          </cell>
          <cell r="K688">
            <v>43440332.469999999</v>
          </cell>
          <cell r="L688">
            <v>-43440332.469999999</v>
          </cell>
          <cell r="M688">
            <v>0</v>
          </cell>
        </row>
        <row r="689">
          <cell r="J689">
            <v>0</v>
          </cell>
          <cell r="K689">
            <v>-89393822.590000004</v>
          </cell>
          <cell r="L689">
            <v>89393822.590000004</v>
          </cell>
          <cell r="M689">
            <v>0</v>
          </cell>
        </row>
        <row r="690">
          <cell r="J690">
            <v>0</v>
          </cell>
          <cell r="K690">
            <v>2882026.34</v>
          </cell>
          <cell r="L690">
            <v>-2882026.34</v>
          </cell>
          <cell r="M690">
            <v>0</v>
          </cell>
        </row>
        <row r="691">
          <cell r="J691">
            <v>0</v>
          </cell>
          <cell r="K691">
            <v>19127599.68</v>
          </cell>
          <cell r="L691">
            <v>-19127599.68</v>
          </cell>
          <cell r="M691">
            <v>0</v>
          </cell>
        </row>
        <row r="692">
          <cell r="J692">
            <v>0</v>
          </cell>
          <cell r="K692">
            <v>5327394.2200000007</v>
          </cell>
          <cell r="L692">
            <v>-5327394.2200000007</v>
          </cell>
          <cell r="M692">
            <v>0</v>
          </cell>
        </row>
        <row r="693">
          <cell r="J693">
            <v>0</v>
          </cell>
          <cell r="K693">
            <v>13352326.02</v>
          </cell>
          <cell r="L693">
            <v>-13352326.02</v>
          </cell>
          <cell r="M693">
            <v>0</v>
          </cell>
        </row>
        <row r="694">
          <cell r="J694">
            <v>0</v>
          </cell>
          <cell r="K694">
            <v>469975.37</v>
          </cell>
          <cell r="L694">
            <v>-469975.37</v>
          </cell>
          <cell r="M694">
            <v>0</v>
          </cell>
        </row>
        <row r="695">
          <cell r="J695">
            <v>0</v>
          </cell>
          <cell r="K695">
            <v>43440332.469999999</v>
          </cell>
          <cell r="L695">
            <v>-43440332.469999999</v>
          </cell>
          <cell r="M695">
            <v>0</v>
          </cell>
        </row>
        <row r="696">
          <cell r="J696">
            <v>0</v>
          </cell>
          <cell r="K696">
            <v>-61281423.909999996</v>
          </cell>
          <cell r="L696">
            <v>61281423.909999996</v>
          </cell>
          <cell r="M696">
            <v>0</v>
          </cell>
        </row>
        <row r="697">
          <cell r="J697">
            <v>0</v>
          </cell>
          <cell r="K697">
            <v>-33400.81</v>
          </cell>
          <cell r="L697">
            <v>33400.81</v>
          </cell>
          <cell r="M697">
            <v>0</v>
          </cell>
        </row>
        <row r="698">
          <cell r="J698">
            <v>0</v>
          </cell>
          <cell r="K698">
            <v>-3316614.07</v>
          </cell>
          <cell r="L698">
            <v>3316614.07</v>
          </cell>
          <cell r="M698">
            <v>0</v>
          </cell>
        </row>
        <row r="699">
          <cell r="J699">
            <v>0</v>
          </cell>
          <cell r="K699">
            <v>-1709311.16</v>
          </cell>
          <cell r="L699">
            <v>1709311.16</v>
          </cell>
          <cell r="M699">
            <v>0</v>
          </cell>
        </row>
        <row r="700">
          <cell r="J700">
            <v>0</v>
          </cell>
          <cell r="K700">
            <v>-423435.5</v>
          </cell>
          <cell r="L700">
            <v>423435.5</v>
          </cell>
          <cell r="M700">
            <v>0</v>
          </cell>
        </row>
        <row r="701">
          <cell r="J701">
            <v>0</v>
          </cell>
          <cell r="K701">
            <v>0</v>
          </cell>
          <cell r="L701">
            <v>0</v>
          </cell>
          <cell r="M701">
            <v>0</v>
          </cell>
        </row>
        <row r="702">
          <cell r="J702">
            <v>0</v>
          </cell>
          <cell r="K702">
            <v>4238641.62</v>
          </cell>
          <cell r="L702">
            <v>-4238641.62</v>
          </cell>
          <cell r="M702">
            <v>0</v>
          </cell>
        </row>
        <row r="703">
          <cell r="J703">
            <v>85777240.810000002</v>
          </cell>
          <cell r="K703">
            <v>85777240.810000002</v>
          </cell>
          <cell r="L703">
            <v>-85777240.810000002</v>
          </cell>
          <cell r="M703">
            <v>85777240.810000002</v>
          </cell>
        </row>
        <row r="704">
          <cell r="J704">
            <v>-85777240.810000002</v>
          </cell>
          <cell r="K704">
            <v>85777240.810000002</v>
          </cell>
          <cell r="L704">
            <v>-85777240.810000002</v>
          </cell>
          <cell r="M704">
            <v>-85777240.810000002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E2A8-AA5C-4546-B5BF-5E9348CEDBF8}">
  <dimension ref="A1:I73"/>
  <sheetViews>
    <sheetView showGridLines="0" tabSelected="1" zoomScaleNormal="100" workbookViewId="0">
      <selection activeCell="A2" sqref="A2:B4"/>
    </sheetView>
  </sheetViews>
  <sheetFormatPr baseColWidth="10" defaultRowHeight="11.25" x14ac:dyDescent="0.25"/>
  <cols>
    <col min="1" max="1" width="7.42578125" style="12" customWidth="1"/>
    <col min="2" max="2" width="51.42578125" style="12" customWidth="1"/>
    <col min="3" max="8" width="19.7109375" style="12" customWidth="1"/>
    <col min="9" max="9" width="12.85546875" style="12" bestFit="1" customWidth="1"/>
    <col min="10" max="16384" width="11.42578125" style="12"/>
  </cols>
  <sheetData>
    <row r="1" spans="1:9" s="65" customFormat="1" ht="90.75" customHeight="1" x14ac:dyDescent="0.25">
      <c r="A1" s="56" t="s">
        <v>46</v>
      </c>
      <c r="B1" s="56"/>
      <c r="C1" s="56"/>
      <c r="D1" s="56"/>
      <c r="E1" s="56"/>
      <c r="F1" s="56"/>
      <c r="G1" s="56"/>
      <c r="H1" s="56"/>
    </row>
    <row r="2" spans="1:9" s="65" customFormat="1" ht="18.75" customHeight="1" x14ac:dyDescent="0.25">
      <c r="A2" s="57" t="s">
        <v>0</v>
      </c>
      <c r="B2" s="58"/>
      <c r="C2" s="51" t="s">
        <v>1</v>
      </c>
      <c r="D2" s="51"/>
      <c r="E2" s="51"/>
      <c r="F2" s="51"/>
      <c r="G2" s="51"/>
      <c r="H2" s="52" t="s">
        <v>2</v>
      </c>
    </row>
    <row r="3" spans="1:9" s="66" customFormat="1" ht="22.5" customHeight="1" x14ac:dyDescent="0.25">
      <c r="A3" s="59"/>
      <c r="B3" s="60"/>
      <c r="C3" s="1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53"/>
    </row>
    <row r="4" spans="1:9" s="66" customFormat="1" ht="12" x14ac:dyDescent="0.25">
      <c r="A4" s="61"/>
      <c r="B4" s="62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</row>
    <row r="5" spans="1:9" ht="17.25" customHeight="1" x14ac:dyDescent="0.25">
      <c r="A5" s="67"/>
      <c r="B5" s="6" t="s">
        <v>14</v>
      </c>
      <c r="C5" s="7"/>
      <c r="D5" s="7"/>
      <c r="E5" s="7"/>
      <c r="F5" s="7"/>
      <c r="G5" s="7"/>
      <c r="H5" s="7"/>
    </row>
    <row r="6" spans="1:9" ht="17.25" customHeight="1" x14ac:dyDescent="0.25">
      <c r="A6" s="67"/>
      <c r="B6" s="6" t="s">
        <v>15</v>
      </c>
      <c r="C6" s="8"/>
      <c r="D6" s="8"/>
      <c r="E6" s="8"/>
      <c r="F6" s="8"/>
      <c r="G6" s="8"/>
      <c r="H6" s="8"/>
    </row>
    <row r="7" spans="1:9" ht="17.25" customHeight="1" x14ac:dyDescent="0.25">
      <c r="A7" s="67"/>
      <c r="B7" s="6" t="s">
        <v>16</v>
      </c>
      <c r="C7" s="8"/>
      <c r="D7" s="8"/>
      <c r="E7" s="8"/>
      <c r="F7" s="8"/>
      <c r="G7" s="8"/>
      <c r="H7" s="8"/>
    </row>
    <row r="8" spans="1:9" ht="17.25" customHeight="1" x14ac:dyDescent="0.25">
      <c r="A8" s="67"/>
      <c r="B8" s="6" t="s">
        <v>17</v>
      </c>
      <c r="C8" s="8"/>
      <c r="D8" s="8"/>
      <c r="E8" s="8"/>
      <c r="F8" s="8"/>
      <c r="G8" s="8"/>
      <c r="H8" s="8"/>
    </row>
    <row r="9" spans="1:9" ht="17.25" customHeight="1" x14ac:dyDescent="0.25">
      <c r="A9" s="67"/>
      <c r="B9" s="6" t="s">
        <v>18</v>
      </c>
      <c r="C9" s="8">
        <v>10314061</v>
      </c>
      <c r="D9" s="8">
        <v>-4043100.84</v>
      </c>
      <c r="E9" s="8">
        <v>6270960.1600000001</v>
      </c>
      <c r="F9" s="8">
        <v>6270960.1600000001</v>
      </c>
      <c r="G9" s="8">
        <v>6270960.1600000001</v>
      </c>
      <c r="H9" s="8">
        <v>-4043100.84</v>
      </c>
    </row>
    <row r="10" spans="1:9" ht="17.25" customHeight="1" x14ac:dyDescent="0.25">
      <c r="A10" s="68"/>
      <c r="B10" s="6" t="s">
        <v>19</v>
      </c>
      <c r="C10" s="8"/>
      <c r="D10" s="8"/>
      <c r="E10" s="8"/>
      <c r="F10" s="8"/>
      <c r="G10" s="8"/>
      <c r="H10" s="8"/>
    </row>
    <row r="11" spans="1:9" ht="24" x14ac:dyDescent="0.25">
      <c r="A11" s="68"/>
      <c r="B11" s="6" t="s">
        <v>20</v>
      </c>
      <c r="C11" s="8">
        <v>1535939</v>
      </c>
      <c r="D11" s="8">
        <v>-1187195.3500000001</v>
      </c>
      <c r="E11" s="8">
        <v>348743.65</v>
      </c>
      <c r="F11" s="8">
        <v>348743.65</v>
      </c>
      <c r="G11" s="8">
        <v>348743.65</v>
      </c>
      <c r="H11" s="8">
        <v>-1187195.3500000001</v>
      </c>
    </row>
    <row r="12" spans="1:9" ht="37.5" customHeight="1" x14ac:dyDescent="0.25">
      <c r="A12" s="67"/>
      <c r="B12" s="6" t="s">
        <v>30</v>
      </c>
      <c r="C12" s="8"/>
      <c r="D12" s="8"/>
      <c r="E12" s="8"/>
      <c r="F12" s="8"/>
      <c r="G12" s="8"/>
      <c r="H12" s="8"/>
    </row>
    <row r="13" spans="1:9" ht="30.75" customHeight="1" x14ac:dyDescent="0.25">
      <c r="A13" s="68">
        <v>61</v>
      </c>
      <c r="B13" s="6" t="s">
        <v>22</v>
      </c>
      <c r="C13" s="8">
        <v>696581958</v>
      </c>
      <c r="D13" s="8">
        <v>-5000000</v>
      </c>
      <c r="E13" s="8">
        <v>691581958</v>
      </c>
      <c r="F13" s="8">
        <v>691581958</v>
      </c>
      <c r="G13" s="8">
        <v>691581958</v>
      </c>
      <c r="H13" s="8">
        <v>-5000000</v>
      </c>
    </row>
    <row r="14" spans="1:9" ht="17.25" customHeight="1" x14ac:dyDescent="0.25">
      <c r="A14" s="68">
        <v>62</v>
      </c>
      <c r="B14" s="6" t="s">
        <v>23</v>
      </c>
      <c r="C14" s="8">
        <v>0</v>
      </c>
      <c r="D14" s="8">
        <v>13723907.960000001</v>
      </c>
      <c r="E14" s="8">
        <v>13723907.960000001</v>
      </c>
      <c r="F14" s="8">
        <v>0</v>
      </c>
      <c r="G14" s="8">
        <v>0</v>
      </c>
      <c r="H14" s="8">
        <v>0</v>
      </c>
    </row>
    <row r="15" spans="1:9" ht="12" x14ac:dyDescent="0.25">
      <c r="A15" s="67"/>
      <c r="B15" s="69"/>
      <c r="C15" s="70"/>
      <c r="D15" s="70"/>
      <c r="E15" s="70"/>
      <c r="F15" s="70"/>
      <c r="G15" s="70"/>
      <c r="H15" s="70"/>
    </row>
    <row r="16" spans="1:9" ht="15.75" customHeight="1" x14ac:dyDescent="0.25">
      <c r="A16" s="9"/>
      <c r="B16" s="10" t="s">
        <v>24</v>
      </c>
      <c r="C16" s="11">
        <f>SUM(C5:C15)</f>
        <v>708431958</v>
      </c>
      <c r="D16" s="11">
        <f t="shared" ref="D16:G16" si="0">SUM(D5:D15)</f>
        <v>3493611.7700000014</v>
      </c>
      <c r="E16" s="11">
        <f t="shared" si="0"/>
        <v>711925569.76999998</v>
      </c>
      <c r="F16" s="11">
        <f t="shared" si="0"/>
        <v>698201661.80999994</v>
      </c>
      <c r="G16" s="11">
        <f t="shared" si="0"/>
        <v>698201661.80999994</v>
      </c>
      <c r="H16" s="63">
        <v>0</v>
      </c>
      <c r="I16" s="39"/>
    </row>
    <row r="17" spans="1:8" ht="15.75" customHeight="1" x14ac:dyDescent="0.25">
      <c r="A17" s="13"/>
      <c r="B17" s="14"/>
      <c r="C17" s="15"/>
      <c r="D17" s="15"/>
      <c r="E17" s="16"/>
      <c r="F17" s="17" t="s">
        <v>25</v>
      </c>
      <c r="G17" s="18"/>
      <c r="H17" s="64"/>
    </row>
    <row r="18" spans="1:8" ht="12" x14ac:dyDescent="0.25">
      <c r="A18" s="45" t="s">
        <v>26</v>
      </c>
      <c r="B18" s="46"/>
      <c r="C18" s="51" t="s">
        <v>1</v>
      </c>
      <c r="D18" s="51"/>
      <c r="E18" s="51"/>
      <c r="F18" s="51"/>
      <c r="G18" s="51"/>
      <c r="H18" s="52" t="s">
        <v>2</v>
      </c>
    </row>
    <row r="19" spans="1:8" ht="24" x14ac:dyDescent="0.25">
      <c r="A19" s="47"/>
      <c r="B19" s="48"/>
      <c r="C19" s="1" t="s">
        <v>3</v>
      </c>
      <c r="D19" s="2" t="s">
        <v>4</v>
      </c>
      <c r="E19" s="2" t="s">
        <v>5</v>
      </c>
      <c r="F19" s="2" t="s">
        <v>6</v>
      </c>
      <c r="G19" s="3" t="s">
        <v>7</v>
      </c>
      <c r="H19" s="53"/>
    </row>
    <row r="20" spans="1:8" ht="12" x14ac:dyDescent="0.25">
      <c r="A20" s="49"/>
      <c r="B20" s="50"/>
      <c r="C20" s="4" t="s">
        <v>8</v>
      </c>
      <c r="D20" s="5" t="s">
        <v>9</v>
      </c>
      <c r="E20" s="5" t="s">
        <v>10</v>
      </c>
      <c r="F20" s="5" t="s">
        <v>11</v>
      </c>
      <c r="G20" s="5" t="s">
        <v>12</v>
      </c>
      <c r="H20" s="5" t="s">
        <v>13</v>
      </c>
    </row>
    <row r="21" spans="1:8" ht="21" customHeight="1" x14ac:dyDescent="0.25">
      <c r="A21" s="19" t="s">
        <v>27</v>
      </c>
      <c r="B21" s="20"/>
      <c r="C21" s="21">
        <f>SUM(C22:C29)</f>
        <v>0</v>
      </c>
      <c r="D21" s="21">
        <f t="shared" ref="D21:G21" si="1">SUM(D22:D29)</f>
        <v>0</v>
      </c>
      <c r="E21" s="21">
        <f t="shared" si="1"/>
        <v>0</v>
      </c>
      <c r="F21" s="21">
        <f t="shared" si="1"/>
        <v>0</v>
      </c>
      <c r="G21" s="21">
        <f t="shared" si="1"/>
        <v>0</v>
      </c>
      <c r="H21" s="21">
        <f>+G21-C21</f>
        <v>0</v>
      </c>
    </row>
    <row r="22" spans="1:8" ht="16.5" customHeight="1" x14ac:dyDescent="0.25">
      <c r="A22" s="22"/>
      <c r="B22" s="23" t="s">
        <v>14</v>
      </c>
      <c r="C22" s="24"/>
      <c r="D22" s="24"/>
      <c r="E22" s="24"/>
      <c r="F22" s="24"/>
      <c r="G22" s="24"/>
      <c r="H22" s="24"/>
    </row>
    <row r="23" spans="1:8" ht="16.5" customHeight="1" x14ac:dyDescent="0.25">
      <c r="A23" s="22"/>
      <c r="B23" s="23" t="s">
        <v>15</v>
      </c>
      <c r="C23" s="24"/>
      <c r="D23" s="24"/>
      <c r="E23" s="24"/>
      <c r="F23" s="24"/>
      <c r="G23" s="24"/>
      <c r="H23" s="24"/>
    </row>
    <row r="24" spans="1:8" ht="16.5" customHeight="1" x14ac:dyDescent="0.25">
      <c r="A24" s="22"/>
      <c r="B24" s="23" t="s">
        <v>16</v>
      </c>
      <c r="C24" s="24"/>
      <c r="D24" s="24"/>
      <c r="E24" s="24"/>
      <c r="F24" s="24"/>
      <c r="G24" s="24"/>
      <c r="H24" s="24"/>
    </row>
    <row r="25" spans="1:8" ht="16.5" customHeight="1" x14ac:dyDescent="0.25">
      <c r="A25" s="22"/>
      <c r="B25" s="23" t="s">
        <v>17</v>
      </c>
      <c r="C25" s="24"/>
      <c r="D25" s="24"/>
      <c r="E25" s="24"/>
      <c r="F25" s="24"/>
      <c r="G25" s="24"/>
      <c r="H25" s="24"/>
    </row>
    <row r="26" spans="1:8" ht="16.5" customHeight="1" x14ac:dyDescent="0.25">
      <c r="A26" s="22"/>
      <c r="B26" s="25" t="s">
        <v>31</v>
      </c>
      <c r="C26" s="24"/>
      <c r="D26" s="24"/>
      <c r="E26" s="24"/>
      <c r="F26" s="24"/>
      <c r="G26" s="24"/>
      <c r="H26" s="24"/>
    </row>
    <row r="27" spans="1:8" ht="16.5" customHeight="1" x14ac:dyDescent="0.25">
      <c r="A27" s="22"/>
      <c r="B27" s="25" t="s">
        <v>32</v>
      </c>
      <c r="C27" s="24"/>
      <c r="D27" s="24"/>
      <c r="E27" s="24"/>
      <c r="F27" s="24"/>
      <c r="G27" s="24"/>
      <c r="H27" s="24"/>
    </row>
    <row r="28" spans="1:8" ht="36" x14ac:dyDescent="0.25">
      <c r="A28" s="22"/>
      <c r="B28" s="23" t="s">
        <v>21</v>
      </c>
      <c r="C28" s="24"/>
      <c r="D28" s="24"/>
      <c r="E28" s="24"/>
      <c r="F28" s="24"/>
      <c r="G28" s="24"/>
      <c r="H28" s="24"/>
    </row>
    <row r="29" spans="1:8" ht="24" x14ac:dyDescent="0.25">
      <c r="A29" s="22"/>
      <c r="B29" s="26" t="s">
        <v>22</v>
      </c>
      <c r="C29" s="24"/>
      <c r="D29" s="24"/>
      <c r="E29" s="24"/>
      <c r="F29" s="24"/>
      <c r="G29" s="24"/>
      <c r="H29" s="24"/>
    </row>
    <row r="30" spans="1:8" ht="12" x14ac:dyDescent="0.25">
      <c r="A30" s="22"/>
      <c r="B30" s="27"/>
      <c r="C30" s="24"/>
      <c r="D30" s="24"/>
      <c r="E30" s="24"/>
      <c r="F30" s="24"/>
      <c r="G30" s="24"/>
      <c r="H30" s="24"/>
    </row>
    <row r="31" spans="1:8" ht="45" customHeight="1" x14ac:dyDescent="0.25">
      <c r="A31" s="40" t="s">
        <v>28</v>
      </c>
      <c r="B31" s="41"/>
      <c r="C31" s="28">
        <f>SUM(C32:C35)</f>
        <v>708431958</v>
      </c>
      <c r="D31" s="28">
        <f t="shared" ref="D31:G31" si="2">SUM(D32:D35)</f>
        <v>-10230296.189999999</v>
      </c>
      <c r="E31" s="28">
        <f t="shared" si="2"/>
        <v>698201661.80999994</v>
      </c>
      <c r="F31" s="28">
        <f t="shared" si="2"/>
        <v>698201661.80999994</v>
      </c>
      <c r="G31" s="28">
        <f t="shared" si="2"/>
        <v>698201661.80999994</v>
      </c>
      <c r="H31" s="28">
        <f>+G31-C31</f>
        <v>-10230296.190000057</v>
      </c>
    </row>
    <row r="32" spans="1:8" ht="16.5" customHeight="1" x14ac:dyDescent="0.25">
      <c r="A32" s="22"/>
      <c r="B32" s="71" t="s">
        <v>15</v>
      </c>
      <c r="C32" s="24"/>
      <c r="D32" s="24"/>
      <c r="E32" s="24"/>
      <c r="F32" s="24"/>
      <c r="G32" s="24"/>
      <c r="H32" s="24"/>
    </row>
    <row r="33" spans="1:9" ht="17.25" customHeight="1" x14ac:dyDescent="0.25">
      <c r="A33" s="22"/>
      <c r="B33" s="71" t="s">
        <v>33</v>
      </c>
      <c r="C33" s="24">
        <v>10314061</v>
      </c>
      <c r="D33" s="24">
        <v>-4043100.84</v>
      </c>
      <c r="E33" s="35">
        <v>6270960.1600000001</v>
      </c>
      <c r="F33" s="24">
        <v>6270960.1600000001</v>
      </c>
      <c r="G33" s="24">
        <v>6270960.1600000001</v>
      </c>
      <c r="H33" s="24">
        <v>-4043100.84</v>
      </c>
    </row>
    <row r="34" spans="1:9" ht="25.5" x14ac:dyDescent="0.25">
      <c r="A34" s="22"/>
      <c r="B34" s="71" t="s">
        <v>34</v>
      </c>
      <c r="C34" s="24">
        <v>1535939</v>
      </c>
      <c r="D34" s="24">
        <v>-1187195.3500000001</v>
      </c>
      <c r="E34" s="35">
        <v>348743.65</v>
      </c>
      <c r="F34" s="24">
        <v>348743.65</v>
      </c>
      <c r="G34" s="24">
        <v>348743.65</v>
      </c>
      <c r="H34" s="24">
        <v>-1187195.3500000001</v>
      </c>
    </row>
    <row r="35" spans="1:9" ht="26.25" customHeight="1" x14ac:dyDescent="0.25">
      <c r="A35" s="22"/>
      <c r="B35" s="71" t="s">
        <v>22</v>
      </c>
      <c r="C35" s="24">
        <v>696581958</v>
      </c>
      <c r="D35" s="24">
        <v>-5000000</v>
      </c>
      <c r="E35" s="35">
        <v>691581958</v>
      </c>
      <c r="F35" s="24">
        <v>691581958</v>
      </c>
      <c r="G35" s="24">
        <v>691581958</v>
      </c>
      <c r="H35" s="24">
        <v>-5000000</v>
      </c>
    </row>
    <row r="36" spans="1:9" ht="16.5" customHeight="1" x14ac:dyDescent="0.25">
      <c r="A36" s="22"/>
      <c r="B36" s="23"/>
      <c r="C36" s="24"/>
      <c r="D36" s="24"/>
      <c r="E36" s="24"/>
      <c r="F36" s="24"/>
      <c r="G36" s="24"/>
      <c r="H36" s="24"/>
    </row>
    <row r="37" spans="1:9" ht="17.25" customHeight="1" x14ac:dyDescent="0.25">
      <c r="A37" s="29" t="s">
        <v>23</v>
      </c>
      <c r="B37" s="30"/>
      <c r="C37" s="28">
        <f>+C38</f>
        <v>0</v>
      </c>
      <c r="D37" s="28">
        <f t="shared" ref="D37:G37" si="3">+D38</f>
        <v>13723907.960000001</v>
      </c>
      <c r="E37" s="28">
        <f t="shared" si="3"/>
        <v>13723907.960000001</v>
      </c>
      <c r="F37" s="28">
        <f t="shared" si="3"/>
        <v>0</v>
      </c>
      <c r="G37" s="28">
        <f t="shared" si="3"/>
        <v>0</v>
      </c>
      <c r="H37" s="28">
        <f>+G37-C37</f>
        <v>0</v>
      </c>
    </row>
    <row r="38" spans="1:9" ht="17.25" customHeight="1" x14ac:dyDescent="0.25">
      <c r="A38" s="31"/>
      <c r="B38" s="23" t="s">
        <v>23</v>
      </c>
      <c r="C38" s="24">
        <v>0</v>
      </c>
      <c r="D38" s="24">
        <v>13723907.960000001</v>
      </c>
      <c r="E38" s="35">
        <v>13723907.960000001</v>
      </c>
      <c r="F38" s="24">
        <v>0</v>
      </c>
      <c r="G38" s="24">
        <v>0</v>
      </c>
      <c r="H38" s="24">
        <f t="shared" ref="H38" si="4">+G38-C38</f>
        <v>0</v>
      </c>
    </row>
    <row r="39" spans="1:9" ht="12" x14ac:dyDescent="0.25">
      <c r="A39" s="31"/>
      <c r="B39" s="23"/>
      <c r="C39" s="28"/>
      <c r="D39" s="28"/>
      <c r="E39" s="28"/>
      <c r="F39" s="28"/>
      <c r="G39" s="28"/>
      <c r="H39" s="28"/>
    </row>
    <row r="40" spans="1:9" ht="24.75" customHeight="1" x14ac:dyDescent="0.25">
      <c r="A40" s="32"/>
      <c r="B40" s="33" t="s">
        <v>24</v>
      </c>
      <c r="C40" s="11">
        <f>+C21+C31+C37</f>
        <v>708431958</v>
      </c>
      <c r="D40" s="11">
        <f>+D21+D31+D37</f>
        <v>3493611.7700000014</v>
      </c>
      <c r="E40" s="11">
        <f>+E21+E31+E37</f>
        <v>711925569.76999998</v>
      </c>
      <c r="F40" s="11">
        <f>+F21+F31+F37</f>
        <v>698201661.80999994</v>
      </c>
      <c r="G40" s="11">
        <f>+G21+G31+G37</f>
        <v>698201661.80999994</v>
      </c>
      <c r="H40" s="42">
        <v>0</v>
      </c>
      <c r="I40" s="39"/>
    </row>
    <row r="41" spans="1:9" ht="21.75" customHeight="1" x14ac:dyDescent="0.25">
      <c r="A41" s="72"/>
      <c r="B41" s="73"/>
      <c r="C41" s="74"/>
      <c r="D41" s="74"/>
      <c r="E41" s="74"/>
      <c r="F41" s="34" t="s">
        <v>25</v>
      </c>
      <c r="G41" s="75"/>
      <c r="H41" s="43"/>
    </row>
    <row r="42" spans="1:9" ht="18.75" customHeight="1" x14ac:dyDescent="0.25"/>
    <row r="43" spans="1:9" ht="18.75" customHeight="1" x14ac:dyDescent="0.25"/>
    <row r="44" spans="1:9" ht="18.75" customHeight="1" x14ac:dyDescent="0.25">
      <c r="A44" s="45" t="s">
        <v>45</v>
      </c>
      <c r="B44" s="46"/>
      <c r="C44" s="51" t="s">
        <v>1</v>
      </c>
      <c r="D44" s="51"/>
      <c r="E44" s="51"/>
      <c r="F44" s="51"/>
      <c r="G44" s="51"/>
      <c r="H44" s="52" t="s">
        <v>2</v>
      </c>
    </row>
    <row r="45" spans="1:9" ht="18.75" customHeight="1" x14ac:dyDescent="0.25">
      <c r="A45" s="47"/>
      <c r="B45" s="48"/>
      <c r="C45" s="1" t="s">
        <v>3</v>
      </c>
      <c r="D45" s="2" t="s">
        <v>4</v>
      </c>
      <c r="E45" s="2" t="s">
        <v>5</v>
      </c>
      <c r="F45" s="2" t="s">
        <v>6</v>
      </c>
      <c r="G45" s="3" t="s">
        <v>7</v>
      </c>
      <c r="H45" s="53"/>
    </row>
    <row r="46" spans="1:9" ht="18.75" customHeight="1" x14ac:dyDescent="0.25">
      <c r="A46" s="49"/>
      <c r="B46" s="50"/>
      <c r="C46" s="4" t="s">
        <v>8</v>
      </c>
      <c r="D46" s="5" t="s">
        <v>9</v>
      </c>
      <c r="E46" s="5" t="s">
        <v>10</v>
      </c>
      <c r="F46" s="5" t="s">
        <v>11</v>
      </c>
      <c r="G46" s="5" t="s">
        <v>12</v>
      </c>
      <c r="H46" s="5" t="s">
        <v>13</v>
      </c>
    </row>
    <row r="47" spans="1:9" ht="18.75" customHeight="1" x14ac:dyDescent="0.25">
      <c r="A47" s="37">
        <v>1</v>
      </c>
      <c r="B47" s="38" t="s">
        <v>35</v>
      </c>
      <c r="C47" s="76">
        <f>SUM(C48:C54)</f>
        <v>708431958</v>
      </c>
      <c r="D47" s="76">
        <f t="shared" ref="D47:G47" si="5">SUM(D48:D54)</f>
        <v>3493611.7700000014</v>
      </c>
      <c r="E47" s="76">
        <f t="shared" si="5"/>
        <v>711925569.76999998</v>
      </c>
      <c r="F47" s="76">
        <f t="shared" si="5"/>
        <v>698201661.80999994</v>
      </c>
      <c r="G47" s="76">
        <f t="shared" si="5"/>
        <v>698201661.80999994</v>
      </c>
      <c r="H47" s="76">
        <f t="shared" ref="H47:H51" si="6">+G47-C47</f>
        <v>-10230296.190000057</v>
      </c>
    </row>
    <row r="48" spans="1:9" ht="18.75" customHeight="1" x14ac:dyDescent="0.25">
      <c r="A48" s="77">
        <v>11</v>
      </c>
      <c r="B48" s="78" t="s">
        <v>36</v>
      </c>
      <c r="C48" s="35">
        <v>696581958</v>
      </c>
      <c r="D48" s="35">
        <v>-5000000</v>
      </c>
      <c r="E48" s="35">
        <v>691581958</v>
      </c>
      <c r="F48" s="35">
        <v>691581958</v>
      </c>
      <c r="G48" s="35">
        <v>691581958</v>
      </c>
      <c r="H48" s="35">
        <v>-5000000</v>
      </c>
    </row>
    <row r="49" spans="1:9" ht="18.75" customHeight="1" x14ac:dyDescent="0.25">
      <c r="A49" s="77">
        <v>12</v>
      </c>
      <c r="B49" s="78" t="s">
        <v>37</v>
      </c>
      <c r="C49" s="35"/>
      <c r="D49" s="35"/>
      <c r="E49" s="35"/>
      <c r="F49" s="35"/>
      <c r="G49" s="35"/>
      <c r="H49" s="35"/>
    </row>
    <row r="50" spans="1:9" ht="18.75" customHeight="1" x14ac:dyDescent="0.25">
      <c r="A50" s="77">
        <v>13</v>
      </c>
      <c r="B50" s="78" t="s">
        <v>38</v>
      </c>
      <c r="C50" s="35"/>
      <c r="D50" s="35"/>
      <c r="E50" s="35"/>
      <c r="F50" s="35"/>
      <c r="G50" s="35"/>
      <c r="H50" s="35"/>
    </row>
    <row r="51" spans="1:9" ht="18.75" customHeight="1" x14ac:dyDescent="0.25">
      <c r="A51" s="77">
        <v>14</v>
      </c>
      <c r="B51" s="78" t="s">
        <v>39</v>
      </c>
      <c r="C51" s="35">
        <v>11850000</v>
      </c>
      <c r="D51" s="35">
        <v>-5230296.1899999995</v>
      </c>
      <c r="E51" s="35">
        <v>6619703.8100000005</v>
      </c>
      <c r="F51" s="35">
        <v>6619703.8100000005</v>
      </c>
      <c r="G51" s="35">
        <v>6619703.8100000005</v>
      </c>
      <c r="H51" s="35">
        <v>5230296.1899999995</v>
      </c>
    </row>
    <row r="52" spans="1:9" ht="23.25" customHeight="1" x14ac:dyDescent="0.25">
      <c r="A52" s="77">
        <v>15</v>
      </c>
      <c r="B52" s="78" t="s">
        <v>40</v>
      </c>
      <c r="C52" s="35"/>
      <c r="D52" s="35"/>
      <c r="E52" s="35"/>
      <c r="F52" s="35"/>
      <c r="G52" s="35"/>
      <c r="H52" s="35"/>
    </row>
    <row r="53" spans="1:9" ht="18.75" customHeight="1" x14ac:dyDescent="0.25">
      <c r="A53" s="77">
        <v>16</v>
      </c>
      <c r="B53" s="78" t="s">
        <v>41</v>
      </c>
      <c r="C53" s="35"/>
      <c r="D53" s="35"/>
      <c r="E53" s="35"/>
      <c r="F53" s="35"/>
      <c r="G53" s="35"/>
      <c r="H53" s="35"/>
    </row>
    <row r="54" spans="1:9" ht="18.75" customHeight="1" x14ac:dyDescent="0.25">
      <c r="A54" s="77">
        <v>17</v>
      </c>
      <c r="B54" s="78" t="s">
        <v>42</v>
      </c>
      <c r="C54" s="35">
        <v>0</v>
      </c>
      <c r="D54" s="35">
        <v>13723907.960000001</v>
      </c>
      <c r="E54" s="35">
        <f>+C54+D54</f>
        <v>13723907.960000001</v>
      </c>
      <c r="F54" s="35">
        <v>0</v>
      </c>
      <c r="G54" s="35">
        <v>0</v>
      </c>
      <c r="H54" s="35">
        <f t="shared" ref="H54" si="7">+G54-C54</f>
        <v>0</v>
      </c>
      <c r="I54" s="36"/>
    </row>
    <row r="55" spans="1:9" ht="26.25" customHeight="1" x14ac:dyDescent="0.25">
      <c r="A55" s="79"/>
      <c r="B55" s="80"/>
      <c r="C55" s="35"/>
      <c r="D55" s="35"/>
      <c r="E55" s="35"/>
      <c r="F55" s="35"/>
      <c r="G55" s="35"/>
      <c r="H55" s="35"/>
    </row>
    <row r="56" spans="1:9" ht="18.75" customHeight="1" x14ac:dyDescent="0.25">
      <c r="A56" s="37">
        <v>2</v>
      </c>
      <c r="B56" s="38" t="s">
        <v>43</v>
      </c>
      <c r="C56" s="35"/>
      <c r="D56" s="35"/>
      <c r="E56" s="35"/>
      <c r="F56" s="35"/>
      <c r="G56" s="35"/>
      <c r="H56" s="35"/>
    </row>
    <row r="57" spans="1:9" ht="18.75" customHeight="1" x14ac:dyDescent="0.25">
      <c r="A57" s="77">
        <v>25</v>
      </c>
      <c r="B57" s="78" t="s">
        <v>40</v>
      </c>
      <c r="C57" s="76"/>
      <c r="D57" s="76"/>
      <c r="E57" s="76"/>
      <c r="F57" s="76"/>
      <c r="G57" s="76"/>
      <c r="H57" s="76"/>
    </row>
    <row r="58" spans="1:9" ht="18.75" customHeight="1" x14ac:dyDescent="0.25">
      <c r="A58" s="77">
        <v>26</v>
      </c>
      <c r="B58" s="78" t="s">
        <v>41</v>
      </c>
      <c r="C58" s="76"/>
      <c r="D58" s="76"/>
      <c r="E58" s="76"/>
      <c r="F58" s="76"/>
      <c r="G58" s="76"/>
      <c r="H58" s="76"/>
    </row>
    <row r="59" spans="1:9" ht="18.75" customHeight="1" x14ac:dyDescent="0.25">
      <c r="A59" s="77">
        <v>27</v>
      </c>
      <c r="B59" s="78" t="s">
        <v>44</v>
      </c>
      <c r="C59" s="35"/>
      <c r="D59" s="35"/>
      <c r="E59" s="35"/>
      <c r="F59" s="35"/>
      <c r="G59" s="35"/>
      <c r="H59" s="35"/>
    </row>
    <row r="60" spans="1:9" ht="18.75" customHeight="1" x14ac:dyDescent="0.25">
      <c r="A60" s="81"/>
      <c r="B60" s="82"/>
      <c r="C60" s="76"/>
      <c r="D60" s="76"/>
      <c r="E60" s="76"/>
      <c r="F60" s="35"/>
      <c r="G60" s="35"/>
      <c r="H60" s="35"/>
    </row>
    <row r="61" spans="1:9" ht="18.75" customHeight="1" x14ac:dyDescent="0.25">
      <c r="A61" s="9"/>
      <c r="B61" s="10" t="s">
        <v>24</v>
      </c>
      <c r="C61" s="11">
        <f>+C47+C56</f>
        <v>708431958</v>
      </c>
      <c r="D61" s="11">
        <f t="shared" ref="D61:G61" si="8">+D47+D56</f>
        <v>3493611.7700000014</v>
      </c>
      <c r="E61" s="11">
        <f t="shared" si="8"/>
        <v>711925569.76999998</v>
      </c>
      <c r="F61" s="11">
        <f t="shared" si="8"/>
        <v>698201661.80999994</v>
      </c>
      <c r="G61" s="11">
        <f t="shared" si="8"/>
        <v>698201661.80999994</v>
      </c>
      <c r="H61" s="42">
        <v>0</v>
      </c>
      <c r="I61" s="36"/>
    </row>
    <row r="62" spans="1:9" ht="18.75" customHeight="1" x14ac:dyDescent="0.25">
      <c r="A62" s="83"/>
      <c r="B62" s="83"/>
      <c r="C62" s="84"/>
      <c r="D62" s="84"/>
      <c r="E62" s="84"/>
      <c r="F62" s="54" t="s">
        <v>25</v>
      </c>
      <c r="G62" s="55"/>
      <c r="H62" s="43"/>
    </row>
    <row r="63" spans="1:9" ht="18.75" customHeight="1" x14ac:dyDescent="0.25"/>
    <row r="64" spans="1:9" ht="18.75" customHeight="1" x14ac:dyDescent="0.25"/>
    <row r="65" spans="1:9" ht="12.75" customHeight="1" x14ac:dyDescent="0.25">
      <c r="A65" s="44" t="s">
        <v>29</v>
      </c>
      <c r="B65" s="44"/>
      <c r="C65" s="44"/>
      <c r="D65" s="44"/>
      <c r="E65" s="44"/>
      <c r="F65" s="44"/>
      <c r="G65" s="44"/>
      <c r="H65" s="44"/>
    </row>
    <row r="68" spans="1:9" x14ac:dyDescent="0.25">
      <c r="C68" s="39"/>
      <c r="D68" s="39"/>
      <c r="E68" s="39"/>
      <c r="F68" s="39"/>
      <c r="G68" s="39"/>
      <c r="H68" s="39"/>
      <c r="I68" s="39"/>
    </row>
    <row r="69" spans="1:9" x14ac:dyDescent="0.25">
      <c r="C69" s="39"/>
      <c r="D69" s="39"/>
      <c r="E69" s="39"/>
      <c r="F69" s="39"/>
      <c r="G69" s="39"/>
      <c r="H69" s="39"/>
      <c r="I69" s="39"/>
    </row>
    <row r="70" spans="1:9" ht="3.75" customHeight="1" x14ac:dyDescent="0.25"/>
    <row r="71" spans="1:9" x14ac:dyDescent="0.25">
      <c r="C71" s="39"/>
      <c r="D71" s="39"/>
      <c r="E71" s="39"/>
      <c r="F71" s="39"/>
      <c r="G71" s="39"/>
    </row>
    <row r="73" spans="1:9" x14ac:dyDescent="0.25">
      <c r="C73" s="39"/>
      <c r="D73" s="39"/>
      <c r="E73" s="39"/>
      <c r="F73" s="39"/>
      <c r="G73" s="39"/>
    </row>
  </sheetData>
  <sheetProtection formatCells="0" formatColumns="0" formatRows="0" insertRows="0" autoFilter="0"/>
  <mergeCells count="16">
    <mergeCell ref="A18:B20"/>
    <mergeCell ref="C18:G18"/>
    <mergeCell ref="H18:H19"/>
    <mergeCell ref="A1:H1"/>
    <mergeCell ref="A2:B4"/>
    <mergeCell ref="C2:G2"/>
    <mergeCell ref="H2:H3"/>
    <mergeCell ref="H16:H17"/>
    <mergeCell ref="A31:B31"/>
    <mergeCell ref="H40:H41"/>
    <mergeCell ref="A65:H65"/>
    <mergeCell ref="A44:B46"/>
    <mergeCell ref="C44:G44"/>
    <mergeCell ref="H44:H45"/>
    <mergeCell ref="H61:H62"/>
    <mergeCell ref="F62:G62"/>
  </mergeCells>
  <printOptions horizontalCentered="1"/>
  <pageMargins left="0.51181102362204722" right="0.51181102362204722" top="0.15748031496062992" bottom="0.15748031496062992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0321_EAI_CFF_PLGT_2004</vt:lpstr>
      <vt:lpstr>'0321_EAI_CFF_PLGT_2004'!Área_de_impresión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Carlos Alfredo Hernández Barrón</cp:lastModifiedBy>
  <dcterms:created xsi:type="dcterms:W3CDTF">2019-02-01T00:45:01Z</dcterms:created>
  <dcterms:modified xsi:type="dcterms:W3CDTF">2021-01-26T19:42:28Z</dcterms:modified>
</cp:coreProperties>
</file>