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8_{CB4C568F-8E56-4673-9BC2-58823D4C35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33_INR_PLGT_000_2004" sheetId="5" r:id="rId1"/>
    <sheet name="Hoja1" sheetId="7" state="hidden" r:id="rId2"/>
  </sheets>
  <definedNames>
    <definedName name="_xlnm._FilterDatabase" localSheetId="0" hidden="1">'0333_INR_PLGT_000_2004'!$A$4:$Y$155</definedName>
    <definedName name="_ftn1" localSheetId="0">'0333_INR_PLGT_000_2004'!#REF!</definedName>
    <definedName name="_ftnref1" localSheetId="0">'0333_INR_PLGT_000_2004'!#REF!</definedName>
    <definedName name="_xlnm.Print_Area" localSheetId="0">'0333_INR_PLGT_000_2004'!$A$1:$W$165</definedName>
    <definedName name="_xlnm.Print_Titles" localSheetId="0">'0333_INR_PLGT_000_2004'!$1:$4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 l="1"/>
  <c r="U55" i="5" l="1"/>
  <c r="U48" i="5"/>
  <c r="U6" i="5" l="1"/>
  <c r="U5" i="5"/>
  <c r="U153" i="5"/>
  <c r="J8" i="5" l="1"/>
  <c r="I8" i="5"/>
  <c r="H8" i="5"/>
  <c r="G8" i="5"/>
  <c r="U125" i="5" l="1"/>
  <c r="V125" i="5"/>
  <c r="U124" i="5"/>
  <c r="V124" i="5"/>
  <c r="U122" i="5"/>
  <c r="V122" i="5"/>
  <c r="U120" i="5"/>
  <c r="V120" i="5"/>
  <c r="U119" i="5"/>
  <c r="V119" i="5"/>
  <c r="U118" i="5"/>
  <c r="V118" i="5"/>
  <c r="U114" i="5"/>
  <c r="V114" i="5"/>
  <c r="U113" i="5"/>
  <c r="V113" i="5"/>
  <c r="U111" i="5"/>
  <c r="V111" i="5"/>
  <c r="U110" i="5"/>
  <c r="V110" i="5"/>
  <c r="U14" i="5"/>
  <c r="F5" i="5" l="1"/>
  <c r="H5" i="5" l="1"/>
  <c r="I5" i="5"/>
  <c r="J5" i="5"/>
  <c r="V155" i="5"/>
  <c r="U155" i="5"/>
  <c r="V154" i="5"/>
  <c r="U154" i="5"/>
  <c r="V153" i="5"/>
  <c r="V151" i="5"/>
  <c r="U151" i="5"/>
  <c r="V150" i="5"/>
  <c r="U150" i="5"/>
  <c r="V149" i="5"/>
  <c r="U149" i="5"/>
  <c r="V148" i="5"/>
  <c r="U148" i="5"/>
  <c r="V147" i="5"/>
  <c r="U147" i="5"/>
  <c r="V146" i="5"/>
  <c r="U146" i="5"/>
  <c r="V145" i="5"/>
  <c r="U145" i="5"/>
  <c r="V144" i="5"/>
  <c r="U144" i="5"/>
  <c r="V143" i="5"/>
  <c r="U143" i="5"/>
  <c r="V142" i="5"/>
  <c r="U142" i="5"/>
  <c r="V140" i="5"/>
  <c r="U140" i="5"/>
  <c r="V139" i="5"/>
  <c r="U139" i="5"/>
  <c r="V138" i="5"/>
  <c r="U138" i="5"/>
  <c r="V137" i="5"/>
  <c r="U137" i="5"/>
  <c r="V135" i="5"/>
  <c r="U135" i="5"/>
  <c r="V134" i="5"/>
  <c r="U134" i="5"/>
  <c r="V133" i="5"/>
  <c r="U133" i="5"/>
  <c r="V132" i="5"/>
  <c r="U132" i="5"/>
  <c r="V131" i="5"/>
  <c r="U131" i="5"/>
  <c r="V130" i="5"/>
  <c r="U130" i="5"/>
  <c r="V129" i="5"/>
  <c r="U129" i="5"/>
  <c r="V128" i="5"/>
  <c r="U128" i="5"/>
  <c r="V127" i="5"/>
  <c r="U127" i="5"/>
  <c r="V126" i="5"/>
  <c r="U126" i="5"/>
  <c r="V123" i="5"/>
  <c r="U123" i="5"/>
  <c r="V121" i="5"/>
  <c r="U121" i="5"/>
  <c r="V117" i="5"/>
  <c r="U117" i="5"/>
  <c r="V116" i="5"/>
  <c r="U116" i="5"/>
  <c r="V115" i="5"/>
  <c r="U115" i="5"/>
  <c r="V112" i="5"/>
  <c r="U112" i="5"/>
  <c r="V109" i="5"/>
  <c r="U109" i="5"/>
  <c r="V108" i="5"/>
  <c r="U108" i="5"/>
  <c r="V107" i="5"/>
  <c r="U107" i="5"/>
  <c r="V106" i="5"/>
  <c r="U106" i="5"/>
  <c r="V105" i="5"/>
  <c r="U105" i="5"/>
  <c r="V104" i="5"/>
  <c r="U104" i="5"/>
  <c r="V103" i="5"/>
  <c r="U103" i="5"/>
  <c r="V102" i="5"/>
  <c r="U102" i="5"/>
  <c r="V101" i="5"/>
  <c r="U101" i="5"/>
  <c r="V100" i="5"/>
  <c r="U100" i="5"/>
  <c r="V99" i="5"/>
  <c r="U99" i="5"/>
  <c r="V98" i="5"/>
  <c r="U98" i="5"/>
  <c r="V97" i="5"/>
  <c r="U97" i="5"/>
  <c r="V96" i="5"/>
  <c r="U96" i="5"/>
  <c r="V95" i="5"/>
  <c r="U95" i="5"/>
  <c r="V94" i="5"/>
  <c r="U94" i="5"/>
  <c r="V93" i="5"/>
  <c r="U93" i="5"/>
  <c r="V92" i="5"/>
  <c r="U92" i="5"/>
  <c r="V91" i="5"/>
  <c r="U91" i="5"/>
  <c r="V90" i="5"/>
  <c r="U90" i="5"/>
  <c r="V89" i="5"/>
  <c r="U89" i="5"/>
  <c r="V88" i="5"/>
  <c r="U88" i="5"/>
  <c r="V87" i="5"/>
  <c r="U87" i="5"/>
  <c r="V86" i="5"/>
  <c r="U86" i="5"/>
  <c r="V84" i="5"/>
  <c r="U84" i="5"/>
  <c r="V83" i="5"/>
  <c r="U83" i="5"/>
  <c r="V82" i="5"/>
  <c r="U82" i="5"/>
  <c r="V81" i="5"/>
  <c r="U81" i="5"/>
  <c r="V80" i="5"/>
  <c r="U80" i="5"/>
  <c r="V79" i="5"/>
  <c r="U79" i="5"/>
  <c r="V78" i="5"/>
  <c r="U78" i="5"/>
  <c r="V77" i="5"/>
  <c r="U77" i="5"/>
  <c r="V76" i="5"/>
  <c r="U76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7" i="5"/>
  <c r="U57" i="5"/>
  <c r="V56" i="5"/>
  <c r="U56" i="5"/>
  <c r="V55" i="5"/>
  <c r="V54" i="5"/>
  <c r="U54" i="5"/>
  <c r="V52" i="5"/>
  <c r="U52" i="5"/>
  <c r="V51" i="5"/>
  <c r="U51" i="5"/>
  <c r="V50" i="5"/>
  <c r="U50" i="5"/>
  <c r="V49" i="5"/>
  <c r="U49" i="5"/>
  <c r="V48" i="5"/>
  <c r="V47" i="5"/>
  <c r="U47" i="5"/>
  <c r="V46" i="5"/>
  <c r="U46" i="5"/>
  <c r="V45" i="5"/>
  <c r="U45" i="5"/>
  <c r="V44" i="5"/>
  <c r="U44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V12" i="5"/>
  <c r="U12" i="5"/>
  <c r="V11" i="5"/>
  <c r="U11" i="5"/>
  <c r="V10" i="5"/>
  <c r="U10" i="5"/>
  <c r="V9" i="5"/>
  <c r="U9" i="5"/>
  <c r="V8" i="5"/>
  <c r="U8" i="5"/>
  <c r="G5" i="5"/>
  <c r="V7" i="5"/>
  <c r="U7" i="5"/>
  <c r="V6" i="5"/>
  <c r="V5" i="5"/>
</calcChain>
</file>

<file path=xl/sharedStrings.xml><?xml version="1.0" encoding="utf-8"?>
<sst xmlns="http://schemas.openxmlformats.org/spreadsheetml/2006/main" count="1845" uniqueCount="414">
  <si>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</si>
  <si>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</si>
  <si>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</si>
  <si>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</si>
  <si>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</si>
  <si>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</si>
  <si>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</si>
  <si>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</si>
  <si>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</si>
  <si>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</si>
  <si>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</si>
  <si>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</si>
  <si>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</si>
  <si>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</si>
  <si>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</si>
  <si>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</si>
  <si>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</si>
  <si>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</si>
  <si>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</si>
  <si>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</si>
  <si>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</si>
  <si>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</si>
  <si>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</si>
  <si>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</si>
  <si>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</si>
  <si>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</si>
  <si>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</si>
  <si>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</si>
  <si>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</si>
  <si>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</si>
  <si>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</si>
  <si>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</si>
  <si>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</si>
  <si>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</si>
  <si>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</si>
  <si>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</si>
  <si>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</si>
  <si>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</si>
  <si>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</si>
  <si>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</si>
  <si>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</si>
  <si>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</si>
  <si>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</si>
  <si>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</si>
  <si>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</si>
  <si>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</si>
  <si>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</si>
  <si>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</si>
  <si>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</si>
  <si>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</si>
  <si>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</si>
  <si>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</si>
  <si>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</si>
  <si>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</si>
  <si>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</si>
  <si>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</si>
  <si>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</si>
  <si>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E</t>
  </si>
  <si>
    <t>E046</t>
  </si>
  <si>
    <t>PODER LEGISLATIVO DEL ESTADO DE GUANAJUATO</t>
  </si>
  <si>
    <t>1.1.1 LEGISLACIÓN</t>
  </si>
  <si>
    <t>SI</t>
  </si>
  <si>
    <t>Fin</t>
  </si>
  <si>
    <t>Contribuir a la construcción del Estado de Derecho, en el Estado de Guanajuato, mediante las funciones de representación, legislación, fiscalización y transparencia que favorezcan el desarrollo del Estado de Guanajuato.</t>
  </si>
  <si>
    <t>Propósito</t>
  </si>
  <si>
    <t>Los ciudadanos del Estado de Guanajuato cuentan con Leyes, Reglamentos y Decretos que les permite tener una convivencia armónica dentro de un marco de derecho y seguridad que fomentan el bienes</t>
  </si>
  <si>
    <t>Componente</t>
  </si>
  <si>
    <t>Labores Legislativas realizadas en el Congreso del Estado.</t>
  </si>
  <si>
    <t>I00183 Porcentaje de eficiencia del que hacer legislativo.</t>
  </si>
  <si>
    <t>I07276 Índice de Gobierno Abierto</t>
  </si>
  <si>
    <t>10231 Índice de Métrica de la Transparencia</t>
  </si>
  <si>
    <t>A/B*100</t>
  </si>
  <si>
    <t>A</t>
  </si>
  <si>
    <t>Iniciativas</t>
  </si>
  <si>
    <t>Porcentaje</t>
  </si>
  <si>
    <t>índice</t>
  </si>
  <si>
    <t>Número Índice</t>
  </si>
  <si>
    <t>I00367 Porcentaje de eficacia de la representatividad legislativa.</t>
  </si>
  <si>
    <t>Dictámenes y Acuerdos/Asuntos</t>
  </si>
  <si>
    <t>I01155 Porcentaje de asuntos Legislativos elaborados</t>
  </si>
  <si>
    <t>I01156 Porcentaje de atención a la investigación legislativa y parlamentaria.</t>
  </si>
  <si>
    <t>Asuntos legislativos/Asuntos Legislativos</t>
  </si>
  <si>
    <t>Investigacióne/Peticiones</t>
  </si>
  <si>
    <t>Actividad</t>
  </si>
  <si>
    <t>Realización de Labores Legislativas en el Congreso del Estado</t>
  </si>
  <si>
    <t xml:space="preserve">I01333 Porcentaje de Avance Financiero del Proceso/Proyecto </t>
  </si>
  <si>
    <t>Porcentaje de Avance Físico Ejercido/Porcentaje de Avance Fisico Programado</t>
  </si>
  <si>
    <t>Porcentaje de Avance Financiero Ejercido/Porcentaje de Avance Financiero Programado</t>
  </si>
  <si>
    <t>A/B</t>
  </si>
  <si>
    <t>Realización de Labores de Fiscalización conforme a lo dispuesto en la Ley</t>
  </si>
  <si>
    <t>I01386 Porcentaje de Avance Físico del Proceso/Proyecto</t>
  </si>
  <si>
    <t>I01387 Porcentaje de Avance Financiero del Proceso/Proyecto</t>
  </si>
  <si>
    <t xml:space="preserve">Transparencia de las labores del H. Congreso conforme a lo dispuesto por la ley de Transparencia y Acceso a la información Pública y Protección de Datos Personales. </t>
  </si>
  <si>
    <t xml:space="preserve">I01392 Porcentaje de Avance Físico del Proceso/Proyecto </t>
  </si>
  <si>
    <t xml:space="preserve">I01393 Porcentaje de Avance Financiero del Proceso/Proyecto </t>
  </si>
  <si>
    <t>Poder Legislativo</t>
  </si>
  <si>
    <t>Sesiones/Documentos Elaborados</t>
  </si>
  <si>
    <t>A/B *100</t>
  </si>
  <si>
    <t>Generar documentos sobre indicadores que inciden en las Finanzas Públicas</t>
  </si>
  <si>
    <t>Porcentaje de cumplimiento de auditorías programadas</t>
  </si>
  <si>
    <t>Porcentaje de servidores públicos que presentaron declaración patrimonial de modificación</t>
  </si>
  <si>
    <t>Administración de Hardware y Software</t>
  </si>
  <si>
    <t>Parlamento Abierto</t>
  </si>
  <si>
    <t>Pagos de nómina y su registro contable correspondiente</t>
  </si>
  <si>
    <t>Soporte y mantenimiento de servicios tecnologícos</t>
  </si>
  <si>
    <t>Oferta de capacitación a personal de la ASEG</t>
  </si>
  <si>
    <t>Pagos realizados</t>
  </si>
  <si>
    <t>Servicios realizados</t>
  </si>
  <si>
    <t>Eventos de capacitación realizados</t>
  </si>
  <si>
    <t>pagos realizados/pagos programados</t>
  </si>
  <si>
    <t>servicios realizados/servicios programados</t>
  </si>
  <si>
    <t>eventos realizados/eventos programados</t>
  </si>
  <si>
    <t>G1158 ADMINISTRACIÓN DE LA AUDITORIA SUPERIOR</t>
  </si>
  <si>
    <t>G1156 DIRECCIÓN GENERAL DE ADMINISTRACIÓN</t>
  </si>
  <si>
    <t>G2118 ADMINISTRACION DE SECRETARIA GENERAL</t>
  </si>
  <si>
    <t>P2423 LABORES LEGISLATIVAS</t>
  </si>
  <si>
    <t>P2425 LABORES DE FISCALIZACIÓN</t>
  </si>
  <si>
    <t>P2426 LABORES DE TRANSPARENCIA</t>
  </si>
  <si>
    <t>NO</t>
  </si>
  <si>
    <t>NO APLICA</t>
  </si>
  <si>
    <t xml:space="preserve">P2423 I01332 Porcentaje de Avance Físico del Proceso/Proyecto </t>
  </si>
  <si>
    <t>Proceso de análisis de dictámenes de iniciativas, de puntos de acuerdo, así como de minutas proyecto de decreto.</t>
  </si>
  <si>
    <t>Número de sesiones que cuentan con expediente.</t>
  </si>
  <si>
    <t>Proceso de organización, desarrollo y participación en mesas de trabajo derivadas de las metodologías aprobadas en reunión de comisión.</t>
  </si>
  <si>
    <t> Número de reuniones que cuenten con expediente.</t>
  </si>
  <si>
    <t>Expediente de reunión de comisión</t>
  </si>
  <si>
    <t>Proceso de organización y desarrollo de reuniones de comisión.</t>
  </si>
  <si>
    <t> Número de expedientes que contienen sección.</t>
  </si>
  <si>
    <t>Expediente que contienen sección</t>
  </si>
  <si>
    <t>Proceso de organización y desarrollo (asesoría a mesa directiva y a diputadas y diputados) de las sesiones del pleno y de la diputación permanente.</t>
  </si>
  <si>
    <t>Acuerdos, decretos o minutas de proyecto de decretos</t>
  </si>
  <si>
    <t>Administración del Archivo General del Poder Legislativo de Guanajuato</t>
  </si>
  <si>
    <t>Número de acciones realizadas para la adninistración del Archivo General</t>
  </si>
  <si>
    <t>Número de acciones de conservación, gestión y difución documental</t>
  </si>
  <si>
    <t>Número</t>
  </si>
  <si>
    <t>Reporte de porcentaje de funcionamiento del SID</t>
  </si>
  <si>
    <t>Porcentaje de cumpliento en el SID</t>
  </si>
  <si>
    <t>Elaboración del Diario de los Debates</t>
  </si>
  <si>
    <t>Número de transcripciones del Diario de los Debates y su publicación</t>
  </si>
  <si>
    <t>Número de transcripciones de sesiones ordinarias y diputación permanente del Poder Legislativo</t>
  </si>
  <si>
    <t>Investigación del devenir histórico del Poder Legislativo de Guanajuato</t>
  </si>
  <si>
    <t>Número de exposiciones en el Museo de Cultura Legislativa Investigación del devenir histórico del Poder Legislativo de Guanajuato</t>
  </si>
  <si>
    <t>Número de Investigaciones del devenir histórico del Poder Legislativo de Guanajuato</t>
  </si>
  <si>
    <t>Publicaciones Parlamentarias</t>
  </si>
  <si>
    <t>Número de publicaciones</t>
  </si>
  <si>
    <t>Número de la reproducción de facsimilares e invetigaciones que evidencien la historia parlamentaria de Guanajuato</t>
  </si>
  <si>
    <t>Gestionar la Biblioteca del Congreso del Estado de Guanajuato</t>
  </si>
  <si>
    <t>Reporte de porcentaje de avance del proyecto de Biblioteca</t>
  </si>
  <si>
    <t>Número de actividades</t>
  </si>
  <si>
    <t>Garantizar el funcionamiento del Museo de Cultura Legislativa</t>
  </si>
  <si>
    <t>Organizar, promover y difundir las charlas de café</t>
  </si>
  <si>
    <t>Número de charlas de café realizadas</t>
  </si>
  <si>
    <t>Número de visitantes recibidos</t>
  </si>
  <si>
    <t>Número de visitas y exposiciones</t>
  </si>
  <si>
    <t>Porcentaje de avance del sistema</t>
  </si>
  <si>
    <t>Electrónico</t>
  </si>
  <si>
    <t>Elaboración de opiniones técnicas de las iniciativas de leyes de ingresos para el Estado y para los municipios, así como de la iniciativa de Ley de Presupuesto General de Egresos del Estado</t>
  </si>
  <si>
    <t>Porcentaje de análisis, estudios e investigaciones sobre finanzas públicas y temas relevantes para la actividad legislativa elaborados</t>
  </si>
  <si>
    <t>Análisis de iniciativas de Ley o Decreto con incidencia financiera</t>
  </si>
  <si>
    <t>Porcentaje de iniciativas de Ley o Decreto con incidencia financiera</t>
  </si>
  <si>
    <t>Realizar las gestiones para la verificación de la Junta de Enlace en Materia Financiera y colaborar en la ejecución de sus funciones, por instrucción de la Presidencia de la Comisión de Hacienda y Fiscalización.</t>
  </si>
  <si>
    <t>Porcentaje de mesas de trabajo, juntas y charlas en materia financiera entre el Congreso del Estado y los municipios organizadas por la UEFP</t>
  </si>
  <si>
    <t>Actualización de la Guía de Deuda Pública</t>
  </si>
  <si>
    <t>Porcentaje de actualización de la Guía de Deuda Pública</t>
  </si>
  <si>
    <t>Atención a las solicitudes de la Comisión de Hacienda y Fiscalización</t>
  </si>
  <si>
    <t>Porcentaje de solicitudes atendidas de la Comisión de Hacienda y Fiscalización</t>
  </si>
  <si>
    <t>Investigaciones, analisís, cuadros comparativos, estudios de derecho comparado en las distintas áreas del conocimiento concernientes a la función legislativa encomendados por las Comisiones Legislativas y organos del poder legislativo del Estado.</t>
  </si>
  <si>
    <t>Porcentaje de entrega de investigaciones, análisis, cuadros comparativos estudios de derecho comparado, estudios técnicos de iniciativas de Ley o cualquier tema o representación  encomendada por los Órganos y autoridades del Congreso del Estado</t>
  </si>
  <si>
    <t>Oficios</t>
  </si>
  <si>
    <t>Establecimiento de mecanismos de coordinación y cooperación con institutos y entidades que realicen funciones similares, así como con fines académicos y aquellas que coadyuven con las facultades, actividades, funciones y fines del Congreso del Estado y realizar foros,cursos y seminarios académicos</t>
  </si>
  <si>
    <t>Número de convenios de Colaboración suscritos, así como el seguimiento de aquellos que mantengan viva su vigencia y realización de cursos, foros y seminarios académicos</t>
  </si>
  <si>
    <t>Convenios</t>
  </si>
  <si>
    <t>Formulación de cursos de formación y capacitación del personal técnico en el desarrollo de la función legislativa</t>
  </si>
  <si>
    <t>Formular y ejecutar cursos de formación y capacitación del personal técnico en el desarrollo de la función legislativa</t>
  </si>
  <si>
    <t>Reporte</t>
  </si>
  <si>
    <t>Publicación de Convocatorias sobre temas de investigación Legislativa</t>
  </si>
  <si>
    <t>Convocatorias Emitidas sibre Temas de Investigación Legislativa</t>
  </si>
  <si>
    <t>Edición de Publicaciones</t>
  </si>
  <si>
    <t>Realizar ediciones de materiales de interes e impacto sobre el quehacer parlamentario; los resultantes de las diversas convocatorias a concursos de ensayo y aquellas solicitadas por Junta de Gobierno y Coordinación Política o titular de la Secretaría General</t>
  </si>
  <si>
    <t>Compilación y difusión de normas, decretos, acuerso y disposiciones de observancia general, así como mantener actualizada la página de Internet</t>
  </si>
  <si>
    <t>Coordinar la Compilación y difusión de las normas, decretos, acuerdos y disposiciones de observancia general, así como dar a conocer a la ciudadanía la función legislativa</t>
  </si>
  <si>
    <t>Colaboración con el Centro de Estudios Parlamentarios</t>
  </si>
  <si>
    <t>Colaborar con el Centro de Estudios Parlamentarios de conformidad con el Manual de Operación</t>
  </si>
  <si>
    <t>Promover y gestionar la realización de investigaciones acordes con las lineas de investigación del centro de estudios parlamentarios</t>
  </si>
  <si>
    <t>Número de investigaciones realizadas</t>
  </si>
  <si>
    <t>Reporte de seguimiento</t>
  </si>
  <si>
    <t>Promover y gestionar proyecto de vinculación con universidades y colegios de profesionistas</t>
  </si>
  <si>
    <t>Número de proyectos de vinculación promovidos y gestionados con universidades</t>
  </si>
  <si>
    <t>Reporte de proyectos y convenios gestionados</t>
  </si>
  <si>
    <t>Promover y gestionar publicaciones arbitradas de manera externa</t>
  </si>
  <si>
    <t>Número de publicaciones realizadas</t>
  </si>
  <si>
    <t>Publicaciones</t>
  </si>
  <si>
    <t>Integrar la red de becarios del centro de estudios parlamentarios</t>
  </si>
  <si>
    <t>Numero de actividades realizadas</t>
  </si>
  <si>
    <t>Reporte o documento de actividades de integración de la red de becarios</t>
  </si>
  <si>
    <t>P2424 LABORES DE REPRESENTACIÓN</t>
  </si>
  <si>
    <t>GESTIONAR Y ATENDER LAS SOLICITUDES CIUDADANAS</t>
  </si>
  <si>
    <t>NÚMERO DE SOLICITUDES ATENDIDAS DE MANERA ANUAL CONFORME A LAS RECIBIDAs</t>
  </si>
  <si>
    <t>Digital</t>
  </si>
  <si>
    <t>Convenios con instituciones publicas y ong´s</t>
  </si>
  <si>
    <t>Numero de convenios firmados</t>
  </si>
  <si>
    <t>Físico</t>
  </si>
  <si>
    <t>Atención a visitantes</t>
  </si>
  <si>
    <t>Numero de visitantes atendidos</t>
  </si>
  <si>
    <t>CAPACITAR Y ATENDER AL PERSONAL DE LAS CASAS DE ENLACE Y LAS DERIVADAS DEL SISTEMA DE GESTIÓN SOCIAL</t>
  </si>
  <si>
    <t>NÚMERO DE CAPACITACIONES Y ATENCIONES OTORGADAS CONFORME A LAS SOLICITADAS</t>
  </si>
  <si>
    <t>BRINDAR ATENCIÓN AL CIUDADANO POR CONGRESO DIGITAL</t>
  </si>
  <si>
    <t>NÚMERO DE ATENCIONES BRINDADAS POR CONGRESO DIGITAL CONFORME A LAS RECIBIDAS</t>
  </si>
  <si>
    <t>CAPTAR ALUMNOS PARA SERVICIO PROFESIONAL Y PRÁCTICAS PROFESIONALES</t>
  </si>
  <si>
    <t>NÚMERO DE ALUMNOS OTORGANDO SERVICIO PROFESIONAL Y PRÁCTICAS PROFESIONALES RESPECTO A LAS SOLICITUDES RECIBIDAS</t>
  </si>
  <si>
    <t>GENERAR, COORDINAR Y EJECUTAR LAS CAMPAÑAS DE ACCIÓN SOCIAL</t>
  </si>
  <si>
    <t>Numero de campañas de acción social realizadas</t>
  </si>
  <si>
    <t>GENERAR, COORDINAR Y EJECUTAR LAS CAMPAÑAS INFANTILES EN MATERIA LEGISLATIVA EN COORDINACIÓN CON COMUNICACIÓN SOCIAL</t>
  </si>
  <si>
    <t>Numero de campañas infantiles en coordinación casas de gestión</t>
  </si>
  <si>
    <t>SUSCRIBIR CONVENIOS DE SERVICIO SOCIAL Y PROFESIONAL EN COLABORACIÓN CON EL CENTRO DE ESTUDIOS PARLAMENTARIOS</t>
  </si>
  <si>
    <t>NÚMERO DE APOYOS REALIZADOS CONFORME A LOS SOLICITADOS POR LA CEP</t>
  </si>
  <si>
    <t>Atender las solicitudes de información pública</t>
  </si>
  <si>
    <t>Acceso a la información</t>
  </si>
  <si>
    <t>Carpeta de Evidencia</t>
  </si>
  <si>
    <t>Actualizar las obligaciones de transparencia generales, comunes y especificas</t>
  </si>
  <si>
    <t>Obligación de transparencia</t>
  </si>
  <si>
    <t>Identificar e implementar acciones en materia de transparencia</t>
  </si>
  <si>
    <t>Gestion en materia de transparencia</t>
  </si>
  <si>
    <t>Representar al poder legislativo en el secretariado técnico local de gobierno abierto</t>
  </si>
  <si>
    <t>Secretariado Técnico</t>
  </si>
  <si>
    <t>Minuta</t>
  </si>
  <si>
    <t>Recibir y turnar correctamente los documentos en el SID y envio a las areas internas</t>
  </si>
  <si>
    <t>Recepción documental</t>
  </si>
  <si>
    <t>Carpeta de Evidencia (SID)</t>
  </si>
  <si>
    <t>Recibir y turnar la correspondencia de firma electronica</t>
  </si>
  <si>
    <t>Correspondencia turnada y recibida por firma electronica</t>
  </si>
  <si>
    <t>Correspondencia</t>
  </si>
  <si>
    <t>Colaborar con las acciones derivadas del plan de parlamento abierto</t>
  </si>
  <si>
    <t>Dar el Seguimiento Legislativo a las obligaciones de los artículos transitorios, así como el curso de los exhortos</t>
  </si>
  <si>
    <t>Número de leyes, decretos y exhortos sujetos a seguimiento legislativo</t>
  </si>
  <si>
    <t>Reportes generados en materia de Seguimiento Legislativo</t>
  </si>
  <si>
    <t>Formular indicadores de impacto Legislativo</t>
  </si>
  <si>
    <t>Número de indicadores realizados</t>
  </si>
  <si>
    <t>Documento de trabajo</t>
  </si>
  <si>
    <t>Recabar información de campo y realizar encuestas para medir el impacto social o económico de leyes y decretos</t>
  </si>
  <si>
    <t>Número de acciones realizadas</t>
  </si>
  <si>
    <t>Elaborar y presentar un informe anual del impacto de leyes y decretos</t>
  </si>
  <si>
    <t>Plan de acción de Parlamento Abierto</t>
  </si>
  <si>
    <t>Elaborar el análisis objetivo sobre la oportunidad y necesidad de modificar derogar, abrogar o reformar una ley o decreto</t>
  </si>
  <si>
    <t>Número de análisis realizados</t>
  </si>
  <si>
    <t>Coadyuvar con las actividades de investigación, análisis, vinculación y publicaciones del centro de estudios parlamentarios</t>
  </si>
  <si>
    <t>Integrar el Sistema de Evaluación y Medición de las Actividades Legislativas y Parlamentarias</t>
  </si>
  <si>
    <t>Operar la Plataforma Digital de Desempeño Legislativo</t>
  </si>
  <si>
    <t>Porcentaje de avance de la plataforma</t>
  </si>
  <si>
    <t>Otorgar apoyo técnico en el desempeño de las actividades del OCL</t>
  </si>
  <si>
    <t>Número de apoyos técnicos otorgados</t>
  </si>
  <si>
    <t>Planear y programar la implementación de los mecanismos para el cumplimiento de los principios de Parlamento abierto</t>
  </si>
  <si>
    <t>Elaboración y ejecución del Programa de Comunicación Social</t>
  </si>
  <si>
    <t>Número de Plan de Trabajo</t>
  </si>
  <si>
    <t>Documento</t>
  </si>
  <si>
    <t>Generar y ejecutar estrategias para vincular al Congreso del Estado con Medios de Comunicación</t>
  </si>
  <si>
    <t>Número de estrategias generadas y ejecutadas</t>
  </si>
  <si>
    <t>Generar estrategias y camapañas</t>
  </si>
  <si>
    <t>Número de estrategias y campañas generadas y ejecutadas</t>
  </si>
  <si>
    <t>Garantizar el ejercicio de Comunicación Social</t>
  </si>
  <si>
    <t>Porcentaje de Cumplimiento de Evaluación PBR 2020</t>
  </si>
  <si>
    <t>Elaborar y ejecutar campañas internas</t>
  </si>
  <si>
    <t>Número de campañas realizadas</t>
  </si>
  <si>
    <t>Operar el Congreso TV</t>
  </si>
  <si>
    <t>Número de Programas</t>
  </si>
  <si>
    <t>Colaborar con la Dirección de Gestión Social para ejecutar campañas infantiles</t>
  </si>
  <si>
    <t>Número de campañas ejecutadas</t>
  </si>
  <si>
    <t>Generar y difundir estrategias en materia de Cultura Lesgialtiva</t>
  </si>
  <si>
    <t>Número de estrategias generadas y difundidas</t>
  </si>
  <si>
    <t>Editar Publicaciones Literarias</t>
  </si>
  <si>
    <t>Número de ediciones de publicaciones</t>
  </si>
  <si>
    <t>Atención y Segumiento de los Acuerdos generados en la Comisón de Administración</t>
  </si>
  <si>
    <t>Acuerdos de Comisión atendidos</t>
  </si>
  <si>
    <t xml:space="preserve">Formulación y propuesta de los dispositivos normativos en materia administrativa </t>
  </si>
  <si>
    <t>Presentanción de la Cuenta Pública</t>
  </si>
  <si>
    <t>Cuenta pública Presentada</t>
  </si>
  <si>
    <t>Presentación de la información financiera</t>
  </si>
  <si>
    <t>Información financiera presentada</t>
  </si>
  <si>
    <t>Supervisión de la prestación de los servios técnicos y administrativos</t>
  </si>
  <si>
    <t xml:space="preserve">Atención y Segumiento a los Acuerdos  de subcomité de Adquisiciones </t>
  </si>
  <si>
    <t>Acuerdos de subcomité atendidos</t>
  </si>
  <si>
    <t>Supervisiòn de los Reportes de información</t>
  </si>
  <si>
    <t>Reportes de SEVAC revisados</t>
  </si>
  <si>
    <t>Reportes de transparencia revisados</t>
  </si>
  <si>
    <t>Reportes de Planeación revisados</t>
  </si>
  <si>
    <t>Reportes de metas revisados</t>
  </si>
  <si>
    <t>Acciones de Infraestructura y sustentabilidad implementadas</t>
  </si>
  <si>
    <t>Nomina del personal</t>
  </si>
  <si>
    <t>Calculo de finiquitos</t>
  </si>
  <si>
    <t>Pagos a terceros por convenios institucionales y obligaciones patronales</t>
  </si>
  <si>
    <t>Control presupuestal de servicios personales, de Grupos y Representaciones Parlamentarias</t>
  </si>
  <si>
    <t>Servicios al personal</t>
  </si>
  <si>
    <t>Movimientos de personal</t>
  </si>
  <si>
    <t>Control de Asistencia del personal</t>
  </si>
  <si>
    <t>Credenciales de identificación y de acceso de servidores públicos</t>
  </si>
  <si>
    <t>Fortalecimiento Institucional</t>
  </si>
  <si>
    <t>Presentación de resultados de la evaluación al desempeño</t>
  </si>
  <si>
    <t>Manual de Organización</t>
  </si>
  <si>
    <t>Eventos institucionales</t>
  </si>
  <si>
    <t>Atención de Trámites Administrativos</t>
  </si>
  <si>
    <t>Dar seguimiento a los trámites de pago recibidos conforme a los Lineamientos autorizados.</t>
  </si>
  <si>
    <t>Reporte mensual de pagos recibidos y generados</t>
  </si>
  <si>
    <t>Comprobaciones Recepcionadas</t>
  </si>
  <si>
    <t>Reporte de Comprobaciones Recibidas en el mes</t>
  </si>
  <si>
    <t>Rendición de Cuentas</t>
  </si>
  <si>
    <t>Publicar y mantener actualizada la Información Financiera en las obligaciones específicas de la Ley de Armonización Contable</t>
  </si>
  <si>
    <t>Número de actualizaciones realizadas</t>
  </si>
  <si>
    <t>Publicar y mantener actualizada la Información Financiera de los Diputados y Grupos Parlamentarios en la obligaciones específicas de la Ley de Transparencia así como en la platarorma de Parlamento Abierto</t>
  </si>
  <si>
    <t>Acuse de Entrega del Informe en el SID</t>
  </si>
  <si>
    <t>Cumplimiento de Obligaciones</t>
  </si>
  <si>
    <t>Presentar de forma oportuna en coordinación con el Director General de Administración los Informes Financieros de manera mensual a la Comisión de Administración y a la Junta de Gobierno y Coordinación Política</t>
  </si>
  <si>
    <t>Informe trimestral generado</t>
  </si>
  <si>
    <t>Encuestas del SEVAC Atendidas</t>
  </si>
  <si>
    <t>Acuse de Envio de Encuesta</t>
  </si>
  <si>
    <t>Información Financiera del Poder Legislativo Presentada a la ASEG y a la SFIyA</t>
  </si>
  <si>
    <t>Acuse de Entrega a la ASEG y la SFIyA de la Información Financiera</t>
  </si>
  <si>
    <t>Gestión de Asignaciones Presupuestales</t>
  </si>
  <si>
    <t>Solicitud y Comprobantes CFDI´s Entregados para las Ministraciones Autorizadas</t>
  </si>
  <si>
    <t>Acuses de Solicitudes recibidas en la SFIyA</t>
  </si>
  <si>
    <t>Reporte de atención de los requerimientos</t>
  </si>
  <si>
    <t>Reporte de Dictámenes técnicos, recomendaciones e informes técnicos</t>
  </si>
  <si>
    <t>Reporte de atención de las solicitudes</t>
  </si>
  <si>
    <t>Reporte de Servicios Otorgados</t>
  </si>
  <si>
    <t>Soporte técnico, capacitación y atención a usuarios</t>
  </si>
  <si>
    <t>Reporte de atención y asesorías realizadas</t>
  </si>
  <si>
    <t>Reporte de productividad o servicio</t>
  </si>
  <si>
    <t>Reporte de atención a la agenda legislativa</t>
  </si>
  <si>
    <t>Reporte de Productividad</t>
  </si>
  <si>
    <t>Reporte de usuarios capacitados</t>
  </si>
  <si>
    <t>Listas de Asistencias a Cursos y Talleres</t>
  </si>
  <si>
    <t>Políticas y lineamientos de TI</t>
  </si>
  <si>
    <t>Reporte de cumplimiento de las politicas y lineamientos establecidos e identificación de mejores prácticas</t>
  </si>
  <si>
    <t>Documentos de Políticas y Lineamientos de TI</t>
  </si>
  <si>
    <t> Integración del Programa anual de Adquisiciones y sus modificaciones</t>
  </si>
  <si>
    <t>Reporte de las modificaciones del programa anual de Adquisiciones</t>
  </si>
  <si>
    <t>Generar información de reportes</t>
  </si>
  <si>
    <t>Reportes de Planeación atendidos</t>
  </si>
  <si>
    <t>Reportes</t>
  </si>
  <si>
    <t> Servicios de mantenimiento de equipos electromecánicos</t>
  </si>
  <si>
    <t>Equipos operando al 100%</t>
  </si>
  <si>
    <t>Documento de soporte tecnico</t>
  </si>
  <si>
    <t>Servicios de mantenimiento de equipos electromecánicos</t>
  </si>
  <si>
    <t>Numero mantenimiento preventivos realizado</t>
  </si>
  <si>
    <t>Documento de evidencia de servicio realizado</t>
  </si>
  <si>
    <t>Función de fiscalización</t>
  </si>
  <si>
    <t>Oficios de notificación/Informe de auditoría</t>
  </si>
  <si>
    <t>Función contensiosa administrativa</t>
  </si>
  <si>
    <t>Porcentaje de atención a quejas o denuncias recibidas</t>
  </si>
  <si>
    <t>Acuerdos de radicación</t>
  </si>
  <si>
    <t>Declaración patrimonial de modificación (anual)</t>
  </si>
  <si>
    <t>Reporte del Sistema Declaranet/ https://declaranetplg.congreso.gob.mx</t>
  </si>
  <si>
    <t>Programa e informe anual presentados</t>
  </si>
  <si>
    <t>Informe anual presentado</t>
  </si>
  <si>
    <t>Programa e informe anual realizados y evidencia de su presentación</t>
  </si>
  <si>
    <t>Proceso de operación del Sistema Integral de Gestión Documental (SID)</t>
  </si>
  <si>
    <t>Porcentaje de asuntos recibidos del registro de las Comunicaciones y Correspondencia que se dirigen al Poder Legislativo</t>
  </si>
  <si>
    <t>Lista de inventario</t>
  </si>
  <si>
    <t> Proceso de certificación y copias certificadas de la documentación que obre en los archivos del Congreso del Estado y levantamiento de constancias de hechos.</t>
  </si>
  <si>
    <t>Porcentaje de atención a las solicitudes.</t>
  </si>
  <si>
    <t>Bitacora, lista, reporte, documento</t>
  </si>
  <si>
    <t>Proceso de elaboración de la agenda parlamentaria semana, actualización y difusión de la misma.</t>
  </si>
  <si>
    <t>Porcentaje de agendas difundidas en tiempo y forma</t>
  </si>
  <si>
    <t>Proceso de planeación estratégica administrativa.</t>
  </si>
  <si>
    <t>Porcentaje de avance en la planeación.</t>
  </si>
  <si>
    <t>Listado</t>
  </si>
  <si>
    <t>Porcentaje de acuerdos.de planeación estrategica</t>
  </si>
  <si>
    <t>Proceso de otorgar el apoyo necesario a los Diputados a las Comisiones Legislativas: al Pleno, a la Diputación Permanente para que ejerzan sus atribucicones y funciones</t>
  </si>
  <si>
    <t>Porcentaje de asuntos atendidos.</t>
  </si>
  <si>
    <t>Secretaría Técnica del Observatorio Ciudadano Legislativo</t>
  </si>
  <si>
    <t>Porcentaje de reuniones atendidas</t>
  </si>
  <si>
    <t>Minuta electrónica (link)</t>
  </si>
  <si>
    <t>Presidencia de Comités Internos</t>
  </si>
  <si>
    <t>Porcentaje de reuniones de los diferentes Comités</t>
  </si>
  <si>
    <t>Junta de Gobierno y Coordinación Política</t>
  </si>
  <si>
    <t>Porcentaje de reuniones</t>
  </si>
  <si>
    <t>Acuerdos de la Junta de Gobierno y Coordinación Política</t>
  </si>
  <si>
    <t>Porcentaje de acuerdos.</t>
  </si>
  <si>
    <t xml:space="preserve">Valor del numerador de la formula </t>
  </si>
  <si>
    <t>Valor del denominador de la formula</t>
  </si>
  <si>
    <t>Porcentaje de Avance del  Anteproyecto de Presupuesto de egresos</t>
  </si>
  <si>
    <t>Reporte de dispositivos normativos aprobados</t>
  </si>
  <si>
    <t>Reporte de Servivios técnicos y administrativos prestados</t>
  </si>
  <si>
    <t>Reporte de aciones implementadas</t>
  </si>
  <si>
    <t>Atención a diputados y servidores públicos por solicitudes de anticipos</t>
  </si>
  <si>
    <t>Bajo protesta de decir verdad declaramos que los Estados Financieros y sus notas, son razonablemente correctos y son responsabilidad del emisor.</t>
  </si>
  <si>
    <t>Número de acuerdos, decretos o minutas de proyecto de decretos derivados de dictámenes aprobados.</t>
  </si>
  <si>
    <t>Coordinar el Proceso de elaboración y presentación del Anteproyecto de presupuesto de egresos del Poder Legislativo</t>
  </si>
  <si>
    <t>Oficios Internos Atendidos</t>
  </si>
  <si>
    <t>Reporte de Oficios Interno</t>
  </si>
  <si>
    <t>Oficios Externos Atendidos</t>
  </si>
  <si>
    <t>Reporte de Oficios Externos</t>
  </si>
  <si>
    <t>Presentar en tiempo y forma los pagos y declaraciones ante el SAT</t>
  </si>
  <si>
    <t>Número de pagos realizados</t>
  </si>
  <si>
    <t>Infomre Contable y Presupuestal Presentado</t>
  </si>
  <si>
    <t>Control y Ejercicio Presupuestal</t>
  </si>
  <si>
    <t>Controlar de Forma eficiente y eficaz con base en el calendario autorizado el presupuesto de egresos.</t>
  </si>
  <si>
    <t>Reporte mensual generados y enviados a cada Unidad</t>
  </si>
  <si>
    <t>Traspasos y Recalendarizaciones atendidas</t>
  </si>
  <si>
    <t>Reporte de Traspasos y Recalendarizaciones</t>
  </si>
  <si>
    <t>Integrar y Coadyuvar en la elaboración del Anteproyecto del Presupuesto de Egresos</t>
  </si>
  <si>
    <t>Anteproyecto de presupuesto de egresos</t>
  </si>
  <si>
    <t>Fiscalización</t>
  </si>
  <si>
    <t>Número de auditorías atendidas</t>
  </si>
  <si>
    <t>Atender la Auditoría</t>
  </si>
  <si>
    <t>Publicar y Mantener Actualizada la Información Financiera Cumpliendo con las Obligaciones de la Ley de Transparencia</t>
  </si>
  <si>
    <t>Número de Actualizaciones Realizadas</t>
  </si>
  <si>
    <t>Información de Planeación Entregada</t>
  </si>
  <si>
    <t>Acuse de Entrega de Información en el SID</t>
  </si>
  <si>
    <t>G1157 CONTRALORIA INTERNA</t>
  </si>
  <si>
    <t>1.1.2 FISCALIZACIÓN</t>
  </si>
  <si>
    <t>AUDITORIA SUPERIOR DEL ESTADO DE GUANAJUATO</t>
  </si>
  <si>
    <t>1.1. LEGISLACIÓN</t>
  </si>
  <si>
    <t>CONGRESO DEL ESTADO DE GUANAJUATO</t>
  </si>
  <si>
    <t>Poder Legislativo del Estado de Guanajuato
Indicadores de Resultados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</si>
</sst>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Activado&quot;;&quot;Activado&quot;;&quot;Desactivado&quot;"/>
    <numFmt numFmtId="166" formatCode="&quot;Verdadero&quot;;&quot;Verdadero&quot;;&quot;Falso&quot;"/>
  </numFmts>
  <fonts count="4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Lao U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Lao UI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 tint="-0.499984740745262"/>
      </bottom>
      <diagonal/>
    </border>
  </borders>
  <cellStyleXfs count="29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9" applyNumberFormat="0" applyAlignment="0" applyProtection="0"/>
    <xf numFmtId="0" fontId="28" fillId="11" borderId="10" applyNumberFormat="0" applyAlignment="0" applyProtection="0"/>
    <xf numFmtId="0" fontId="29" fillId="11" borderId="9" applyNumberFormat="0" applyAlignment="0" applyProtection="0"/>
    <xf numFmtId="0" fontId="30" fillId="0" borderId="11" applyNumberFormat="0" applyFill="0" applyAlignment="0" applyProtection="0"/>
    <xf numFmtId="0" fontId="31" fillId="12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3" borderId="13" applyNumberFormat="0" applyFont="0" applyAlignment="0" applyProtection="0"/>
    <xf numFmtId="0" fontId="3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1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0" fontId="36" fillId="13" borderId="13" applyNumberFormat="0" applyFon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15" applyNumberFormat="0" applyFill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16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5" borderId="3" xfId="0" applyFont="1" applyFill="1" applyBorder="1" applyAlignment="1">
      <alignment horizontal="centerContinuous" wrapText="1"/>
    </xf>
    <xf numFmtId="0" fontId="5" fillId="6" borderId="2" xfId="16" applyFont="1" applyFill="1" applyBorder="1" applyAlignment="1">
      <alignment horizontal="center" vertical="center" wrapText="1"/>
    </xf>
    <xf numFmtId="0" fontId="5" fillId="6" borderId="1" xfId="1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3" xfId="0" applyFont="1" applyFill="1" applyBorder="1" applyAlignment="1">
      <alignment horizontal="centerContinuous"/>
    </xf>
    <xf numFmtId="0" fontId="5" fillId="6" borderId="0" xfId="16" applyFont="1" applyFill="1" applyAlignment="1">
      <alignment horizontal="centerContinuous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5" fillId="5" borderId="0" xfId="16" applyFont="1" applyFill="1" applyAlignment="1">
      <alignment horizontal="center" vertical="center" wrapText="1"/>
    </xf>
    <xf numFmtId="0" fontId="5" fillId="6" borderId="0" xfId="16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4" borderId="3" xfId="8" applyFont="1" applyFill="1" applyBorder="1" applyAlignment="1" applyProtection="1">
      <alignment horizontal="centerContinuous" vertical="center" wrapText="1"/>
      <protection locked="0"/>
    </xf>
    <xf numFmtId="4" fontId="12" fillId="4" borderId="1" xfId="16" applyNumberFormat="1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center" vertical="center" wrapText="1"/>
    </xf>
    <xf numFmtId="0" fontId="12" fillId="4" borderId="0" xfId="16" applyFont="1" applyFill="1" applyAlignment="1">
      <alignment horizontal="center" vertical="center" wrapText="1"/>
    </xf>
    <xf numFmtId="43" fontId="13" fillId="0" borderId="0" xfId="18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3" fontId="15" fillId="0" borderId="0" xfId="18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43" fontId="16" fillId="0" borderId="0" xfId="18" applyFont="1" applyAlignment="1">
      <alignment vertical="center"/>
    </xf>
    <xf numFmtId="0" fontId="14" fillId="0" borderId="0" xfId="0" applyFont="1" applyProtection="1">
      <protection locked="0"/>
    </xf>
    <xf numFmtId="0" fontId="14" fillId="0" borderId="0" xfId="0" applyFont="1"/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3" fontId="15" fillId="0" borderId="0" xfId="18" applyFont="1" applyFill="1" applyAlignment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3" fontId="16" fillId="0" borderId="0" xfId="18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9" fontId="0" fillId="0" borderId="0" xfId="17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9" fontId="0" fillId="0" borderId="0" xfId="17" applyFont="1" applyAlignment="1" applyProtection="1">
      <alignment horizontal="right" vertical="center"/>
      <protection locked="0"/>
    </xf>
    <xf numFmtId="9" fontId="0" fillId="0" borderId="0" xfId="17" applyFont="1" applyAlignment="1" applyProtection="1">
      <alignment vertical="center"/>
    </xf>
    <xf numFmtId="9" fontId="0" fillId="0" borderId="0" xfId="17" applyFont="1" applyAlignment="1">
      <alignment vertical="center"/>
    </xf>
    <xf numFmtId="0" fontId="0" fillId="0" borderId="0" xfId="0" applyAlignment="1" applyProtection="1">
      <alignment horizontal="justify" vertical="center" wrapText="1"/>
      <protection locked="0"/>
    </xf>
    <xf numFmtId="0" fontId="10" fillId="0" borderId="0" xfId="0" applyFont="1" applyAlignment="1">
      <alignment horizontal="justify" vertical="center" wrapText="1"/>
    </xf>
    <xf numFmtId="43" fontId="0" fillId="0" borderId="0" xfId="0" applyNumberFormat="1" applyAlignment="1">
      <alignment vertical="center"/>
    </xf>
    <xf numFmtId="43" fontId="0" fillId="0" borderId="0" xfId="0" applyNumberFormat="1" applyAlignment="1" applyProtection="1">
      <alignment vertical="center"/>
      <protection locked="0"/>
    </xf>
    <xf numFmtId="0" fontId="18" fillId="0" borderId="4" xfId="8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</cellXfs>
  <cellStyles count="298">
    <cellStyle name="20% - Énfasis1" xfId="46" builtinId="30" customBuiltin="1"/>
    <cellStyle name="20% - Énfasis1 2" xfId="73" xr:uid="{A2FA9B81-F47C-4A57-B3E4-12DC41A051B9}"/>
    <cellStyle name="20% - Énfasis1 2 2" xfId="74" xr:uid="{07BE8D5B-2DFE-4C52-B8EB-6A9C5138C9C2}"/>
    <cellStyle name="20% - Énfasis1 3" xfId="75" xr:uid="{F8BCD2A6-217E-47A9-B7E9-C8384E404E70}"/>
    <cellStyle name="20% - Énfasis1 3 2" xfId="76" xr:uid="{CD8D52B8-6978-4CA9-96BA-5A315075BADD}"/>
    <cellStyle name="20% - Énfasis1 4" xfId="77" xr:uid="{9BAC8E0B-7B9A-49E5-972F-07E786B73452}"/>
    <cellStyle name="20% - Énfasis1 4 2" xfId="78" xr:uid="{251932CB-318D-43C2-9DF3-1F8A60D4D93C}"/>
    <cellStyle name="20% - Énfasis2" xfId="50" builtinId="34" customBuiltin="1"/>
    <cellStyle name="20% - Énfasis2 2" xfId="79" xr:uid="{B6D314F6-66F6-4B80-B599-BB1558765CA5}"/>
    <cellStyle name="20% - Énfasis2 2 2" xfId="80" xr:uid="{5BE8A5B5-35C2-459C-B0C6-EB5FC08E58B4}"/>
    <cellStyle name="20% - Énfasis2 3" xfId="81" xr:uid="{7DA01647-913A-4396-BA8D-4E5F83E74169}"/>
    <cellStyle name="20% - Énfasis2 3 2" xfId="82" xr:uid="{AB7EF41A-18C7-4E73-9702-83799D872A87}"/>
    <cellStyle name="20% - Énfasis2 4" xfId="83" xr:uid="{54EF2287-E730-4316-8E9C-5D845F78029C}"/>
    <cellStyle name="20% - Énfasis2 4 2" xfId="84" xr:uid="{7C7E2226-0BF6-4EC5-BE28-6CEC1C421EBE}"/>
    <cellStyle name="20% - Énfasis3" xfId="54" builtinId="38" customBuiltin="1"/>
    <cellStyle name="20% - Énfasis3 2" xfId="85" xr:uid="{3C4CCF5E-39FD-46E8-A23A-67F7E92C0398}"/>
    <cellStyle name="20% - Énfasis3 2 2" xfId="86" xr:uid="{34EA7EC9-6BC4-4164-8CF4-220397D14BC5}"/>
    <cellStyle name="20% - Énfasis3 3" xfId="87" xr:uid="{7EBAAF7B-BCB7-4398-B970-19E3F5B6B5DB}"/>
    <cellStyle name="20% - Énfasis3 3 2" xfId="88" xr:uid="{B17E0737-5BF3-44DB-9EE7-0D0220C6342C}"/>
    <cellStyle name="20% - Énfasis3 4" xfId="89" xr:uid="{D6F56890-627D-4214-86DB-9DB42C389F0A}"/>
    <cellStyle name="20% - Énfasis3 4 2" xfId="90" xr:uid="{07AF7FC6-57C5-490A-9D90-7818787C711F}"/>
    <cellStyle name="20% - Énfasis4" xfId="58" builtinId="42" customBuiltin="1"/>
    <cellStyle name="20% - Énfasis4 2" xfId="91" xr:uid="{3CC043DD-DED5-444F-BEE7-AAC7258980A8}"/>
    <cellStyle name="20% - Énfasis4 2 2" xfId="92" xr:uid="{A2DC0F96-A9DC-497C-B526-06FB7971F61A}"/>
    <cellStyle name="20% - Énfasis4 3" xfId="93" xr:uid="{55D0E21B-CBF7-4EE0-AF8E-A4B7EE0B2C8D}"/>
    <cellStyle name="20% - Énfasis4 3 2" xfId="94" xr:uid="{68810364-1402-4ADE-B9A8-06B79DFFD49E}"/>
    <cellStyle name="20% - Énfasis4 4" xfId="95" xr:uid="{EFCB4CB4-D22B-4853-812F-B52EAA1584C2}"/>
    <cellStyle name="20% - Énfasis4 4 2" xfId="96" xr:uid="{BC0F92DD-FA30-40E1-A9A8-459BED5E56B7}"/>
    <cellStyle name="20% - Énfasis5" xfId="62" builtinId="46" customBuiltin="1"/>
    <cellStyle name="20% - Énfasis5 2" xfId="97" xr:uid="{70C2140B-CA62-4B6C-A16F-2F24880F70D1}"/>
    <cellStyle name="20% - Énfasis5 2 2" xfId="98" xr:uid="{C3D2F54E-A20B-408A-9806-1B6D9FD8B604}"/>
    <cellStyle name="20% - Énfasis5 3" xfId="99" xr:uid="{C6A0B488-9E53-4780-8F07-5159D534CC58}"/>
    <cellStyle name="20% - Énfasis5 3 2" xfId="100" xr:uid="{6B29F1F1-C661-439B-A009-84DF2BB347D7}"/>
    <cellStyle name="20% - Énfasis5 4" xfId="101" xr:uid="{67349749-537D-4DD9-A7D7-6D5B00DF1635}"/>
    <cellStyle name="20% - Énfasis5 4 2" xfId="102" xr:uid="{6EC2E3BA-A4A6-48AD-B2EA-6D4088B03F56}"/>
    <cellStyle name="20% - Énfasis6" xfId="66" builtinId="50" customBuiltin="1"/>
    <cellStyle name="20% - Énfasis6 2" xfId="103" xr:uid="{BA9501F3-BDA7-4E7B-9C28-B69C321D7EAC}"/>
    <cellStyle name="20% - Énfasis6 2 2" xfId="104" xr:uid="{202492A2-7CB1-4D6A-A1A9-6E0A41F7ACAF}"/>
    <cellStyle name="20% - Énfasis6 3" xfId="105" xr:uid="{EE6CEA3B-F174-4158-9BF6-A1CED25B3739}"/>
    <cellStyle name="20% - Énfasis6 3 2" xfId="106" xr:uid="{6EFA2A2B-FE80-48E5-BC28-1182FEE6A41C}"/>
    <cellStyle name="20% - Énfasis6 4" xfId="107" xr:uid="{84AC7CEA-1A8F-4AE7-9578-D0027AB5C962}"/>
    <cellStyle name="20% - Énfasis6 4 2" xfId="108" xr:uid="{15FECD0E-39DF-4E82-8E7A-DFCFD2C33AB2}"/>
    <cellStyle name="40% - Énfasis1" xfId="47" builtinId="31" customBuiltin="1"/>
    <cellStyle name="40% - Énfasis1 2" xfId="109" xr:uid="{423CE8BB-3F8B-4761-8DE2-9A148663A84E}"/>
    <cellStyle name="40% - Énfasis1 2 2" xfId="110" xr:uid="{694D0296-5A8F-40FB-B90A-57C0E59925DB}"/>
    <cellStyle name="40% - Énfasis1 3" xfId="111" xr:uid="{CC18D078-2FFC-4BBA-969A-A7870DA12B9B}"/>
    <cellStyle name="40% - Énfasis1 3 2" xfId="112" xr:uid="{1300C26C-9298-494A-A4E9-517389C9B3CC}"/>
    <cellStyle name="40% - Énfasis1 4" xfId="113" xr:uid="{D3DE341C-3799-4CA8-9836-02CE84139E26}"/>
    <cellStyle name="40% - Énfasis1 4 2" xfId="114" xr:uid="{EF082E5B-4506-4338-A754-35EA6C4508AD}"/>
    <cellStyle name="40% - Énfasis2" xfId="51" builtinId="35" customBuiltin="1"/>
    <cellStyle name="40% - Énfasis2 2" xfId="115" xr:uid="{03D8411E-14E8-4D5A-96D6-02653A3A3E7D}"/>
    <cellStyle name="40% - Énfasis2 2 2" xfId="116" xr:uid="{98526ACE-93F6-46D1-93F4-C1C6FDFC27EC}"/>
    <cellStyle name="40% - Énfasis2 3" xfId="117" xr:uid="{69FB51BD-F099-49B9-862E-DEFC3E502FF2}"/>
    <cellStyle name="40% - Énfasis2 3 2" xfId="118" xr:uid="{9B846BC0-88FD-4550-8733-9ECDF44618F8}"/>
    <cellStyle name="40% - Énfasis2 4" xfId="119" xr:uid="{6108DAB3-AEC1-4282-8E7F-066D976A35BC}"/>
    <cellStyle name="40% - Énfasis2 4 2" xfId="120" xr:uid="{EB53E105-A435-4EB2-AEFB-683A7EC1C932}"/>
    <cellStyle name="40% - Énfasis3" xfId="55" builtinId="39" customBuiltin="1"/>
    <cellStyle name="40% - Énfasis3 2" xfId="121" xr:uid="{64380B18-77BD-493E-B67D-49B34C77862E}"/>
    <cellStyle name="40% - Énfasis3 2 2" xfId="122" xr:uid="{39AA5720-A0B4-43E3-8954-056381EE62E5}"/>
    <cellStyle name="40% - Énfasis3 3" xfId="123" xr:uid="{20A96B93-B83B-481C-8B37-430E83A1C588}"/>
    <cellStyle name="40% - Énfasis3 3 2" xfId="124" xr:uid="{A2575DF6-FAC7-43F1-95B7-9EAFD6C92348}"/>
    <cellStyle name="40% - Énfasis3 4" xfId="125" xr:uid="{74345E6A-5DEF-4710-8519-EE574C7F5B9C}"/>
    <cellStyle name="40% - Énfasis3 4 2" xfId="126" xr:uid="{F1441A71-5F7C-490E-90BB-6DD1739B0A7D}"/>
    <cellStyle name="40% - Énfasis4" xfId="59" builtinId="43" customBuiltin="1"/>
    <cellStyle name="40% - Énfasis4 2" xfId="127" xr:uid="{684D46A3-C5BC-4A0A-8709-C29EBA6E92EE}"/>
    <cellStyle name="40% - Énfasis4 2 2" xfId="128" xr:uid="{202DB625-33E4-4B62-B805-4C7861F46696}"/>
    <cellStyle name="40% - Énfasis4 3" xfId="129" xr:uid="{9271709A-5CC4-4CCE-818A-2C0BCC5D3338}"/>
    <cellStyle name="40% - Énfasis4 3 2" xfId="130" xr:uid="{CE23BD37-FB79-43C8-A591-00A664F58542}"/>
    <cellStyle name="40% - Énfasis4 4" xfId="131" xr:uid="{7419E31E-8484-4216-92A0-F3CC3CE460A4}"/>
    <cellStyle name="40% - Énfasis4 4 2" xfId="132" xr:uid="{A35A6CFF-2DED-442F-82FA-328ED850D286}"/>
    <cellStyle name="40% - Énfasis5" xfId="63" builtinId="47" customBuiltin="1"/>
    <cellStyle name="40% - Énfasis5 2" xfId="133" xr:uid="{78F9E846-2A80-4EB6-BF61-249B3C7A6E8C}"/>
    <cellStyle name="40% - Énfasis5 2 2" xfId="134" xr:uid="{B2018318-E0B0-482F-BE77-65203E46D3F1}"/>
    <cellStyle name="40% - Énfasis5 3" xfId="135" xr:uid="{9EE750FF-9097-45F6-80DD-2A6A190F2F8E}"/>
    <cellStyle name="40% - Énfasis5 3 2" xfId="136" xr:uid="{411839E3-C071-45CF-B176-E67D857F87B7}"/>
    <cellStyle name="40% - Énfasis5 4" xfId="137" xr:uid="{E44CD0EC-174D-482A-80B6-0CA42C9F0161}"/>
    <cellStyle name="40% - Énfasis5 4 2" xfId="138" xr:uid="{3038D832-78A4-4F61-92BA-277C5DE549B5}"/>
    <cellStyle name="40% - Énfasis6" xfId="67" builtinId="51" customBuiltin="1"/>
    <cellStyle name="40% - Énfasis6 2" xfId="139" xr:uid="{02AEC13F-ECFB-4CC6-A1EA-7FB8F0F2591F}"/>
    <cellStyle name="40% - Énfasis6 2 2" xfId="140" xr:uid="{CB4DD9F4-9302-4496-BAF0-6F75F395A8C8}"/>
    <cellStyle name="40% - Énfasis6 3" xfId="141" xr:uid="{CAE16DCD-0598-4EE9-BE5F-AC19ED35A385}"/>
    <cellStyle name="40% - Énfasis6 3 2" xfId="142" xr:uid="{B4F757E6-878A-47F3-946D-299A14F3C09C}"/>
    <cellStyle name="40% - Énfasis6 4" xfId="143" xr:uid="{DADCE1A0-AC72-4232-B0B1-C829C183B327}"/>
    <cellStyle name="40% - Énfasis6 4 2" xfId="144" xr:uid="{3F79D68F-7B89-480D-B01C-F1121E264CBD}"/>
    <cellStyle name="60% - Énfasis1" xfId="48" builtinId="32" customBuiltin="1"/>
    <cellStyle name="60% - Énfasis2" xfId="52" builtinId="36" customBuiltin="1"/>
    <cellStyle name="60% - Énfasis3" xfId="56" builtinId="40" customBuiltin="1"/>
    <cellStyle name="60% - Énfasis4" xfId="60" builtinId="44" customBuiltin="1"/>
    <cellStyle name="60% - Énfasis5" xfId="64" builtinId="48" customBuiltin="1"/>
    <cellStyle name="60% - Énfasis6" xfId="68" builtinId="52" customBuiltin="1"/>
    <cellStyle name="Bueno" xfId="34" builtinId="26" customBuiltin="1"/>
    <cellStyle name="Cálculo" xfId="39" builtinId="22" customBuiltin="1"/>
    <cellStyle name="Celda de comprobación" xfId="41" builtinId="23" customBuiltin="1"/>
    <cellStyle name="Celda vinculada" xfId="40" builtinId="24" customBuiltin="1"/>
    <cellStyle name="Encabezado 1" xfId="30" builtinId="16" customBuiltin="1"/>
    <cellStyle name="Encabezado 4" xfId="33" builtinId="19" customBuiltin="1"/>
    <cellStyle name="Énfasis1" xfId="45" builtinId="29" customBuiltin="1"/>
    <cellStyle name="Énfasis2" xfId="49" builtinId="33" customBuiltin="1"/>
    <cellStyle name="Énfasis3" xfId="53" builtinId="37" customBuiltin="1"/>
    <cellStyle name="Énfasis4" xfId="57" builtinId="41" customBuiltin="1"/>
    <cellStyle name="Énfasis5" xfId="61" builtinId="45" customBuiltin="1"/>
    <cellStyle name="Énfasis6" xfId="65" builtinId="49" customBuiltin="1"/>
    <cellStyle name="Entrada" xfId="37" builtinId="20" customBuiltin="1"/>
    <cellStyle name="Euro" xfId="1" xr:uid="{00000000-0005-0000-0000-000000000000}"/>
    <cellStyle name="Euro 2" xfId="145" xr:uid="{9FAFCF71-275C-4220-86EE-B051EC8895BF}"/>
    <cellStyle name="Hipervínculo 2" xfId="146" xr:uid="{939EC995-7F63-4F74-8086-B5F8BAB22598}"/>
    <cellStyle name="Incorrecto" xfId="35" builtinId="27" customBuiltin="1"/>
    <cellStyle name="Millares" xfId="18" builtinId="3"/>
    <cellStyle name="Millares 10" xfId="147" xr:uid="{9B0D9656-F9E9-41DC-8981-D1F5CE9B7B1B}"/>
    <cellStyle name="Millares 11" xfId="263" xr:uid="{116787FC-B2C5-45C2-A2E3-21A199823AA8}"/>
    <cellStyle name="Millares 12" xfId="268" xr:uid="{7D788348-5DFE-42A5-B015-D06D94681DE0}"/>
    <cellStyle name="Millares 13" xfId="273" xr:uid="{78DAD009-8F1B-4974-BC78-C87E17F54B08}"/>
    <cellStyle name="Millares 14" xfId="283" xr:uid="{2026C38A-6341-4612-93D7-5FFE15156258}"/>
    <cellStyle name="Millares 15" xfId="288" xr:uid="{CD8435A4-D3D1-4A3C-AA01-A6D0ABC598C8}"/>
    <cellStyle name="Millares 16" xfId="295" xr:uid="{92A25FE9-F45F-4A67-9645-6F1D4A023BC2}"/>
    <cellStyle name="Millares 17" xfId="277" xr:uid="{A5D4AC69-F79A-4B7D-9BD1-C7958D6101D5}"/>
    <cellStyle name="Millares 18" xfId="297" xr:uid="{E827605B-952F-4B3C-9E27-A9849D578705}"/>
    <cellStyle name="Millares 19" xfId="70" xr:uid="{E90080BA-DE16-496B-A9C9-C7F491AF0633}"/>
    <cellStyle name="Millares 2" xfId="2" xr:uid="{00000000-0005-0000-0000-000002000000}"/>
    <cellStyle name="Millares 2 2" xfId="3" xr:uid="{00000000-0005-0000-0000-000003000000}"/>
    <cellStyle name="Millares 2 2 2" xfId="20" xr:uid="{E4F8D56D-B331-4C5E-B75B-F76732E4395D}"/>
    <cellStyle name="Millares 2 2 3" xfId="149" xr:uid="{9F123B41-149A-4D53-B486-16D7A824D0D2}"/>
    <cellStyle name="Millares 2 3" xfId="4" xr:uid="{00000000-0005-0000-0000-000004000000}"/>
    <cellStyle name="Millares 2 3 2" xfId="21" xr:uid="{617F32BB-6A69-41D5-B8EA-07FB37572C9E}"/>
    <cellStyle name="Millares 2 3 3" xfId="150" xr:uid="{7CBE1A3B-CC75-4F48-9A21-7547E0579367}"/>
    <cellStyle name="Millares 2 4" xfId="19" xr:uid="{538A5413-5EF8-45C7-9913-8B55DE6DAA4D}"/>
    <cellStyle name="Millares 2 4 2" xfId="151" xr:uid="{5F2E4D78-43AC-4D5F-8E3F-3A8500D4AD9B}"/>
    <cellStyle name="Millares 2 5" xfId="152" xr:uid="{F717D69A-A22E-44D9-B525-AF5617F58F19}"/>
    <cellStyle name="Millares 2 6" xfId="291" xr:uid="{89DF086D-9529-4D3B-9BBE-CAF915542813}"/>
    <cellStyle name="Millares 2 7" xfId="148" xr:uid="{49C56FD7-832D-4670-8D3E-B2D9BE426215}"/>
    <cellStyle name="Millares 3" xfId="5" xr:uid="{00000000-0005-0000-0000-000005000000}"/>
    <cellStyle name="Millares 3 2" xfId="22" xr:uid="{D15CF507-A960-4F83-BED8-AAFBBF19BB6C}"/>
    <cellStyle name="Millares 3 2 2" xfId="154" xr:uid="{0ACDD9AA-1E65-4D52-BB9C-A0117BBBD959}"/>
    <cellStyle name="Millares 3 3" xfId="153" xr:uid="{5A505E3D-80CA-4E84-A599-67953715A65C}"/>
    <cellStyle name="Millares 4" xfId="28" xr:uid="{A95BE7C6-3F2B-48A3-9648-76DDCF26D4AB}"/>
    <cellStyle name="Millares 4 2" xfId="156" xr:uid="{E24C88F8-3A2E-44D4-8C86-93CF09C60DB4}"/>
    <cellStyle name="Millares 4 3" xfId="155" xr:uid="{8CD2BC88-3951-4963-9C18-77159DF21B7F}"/>
    <cellStyle name="Millares 5" xfId="157" xr:uid="{9E757BAB-B124-4460-8F0F-CE6ED15A0646}"/>
    <cellStyle name="Millares 5 2" xfId="158" xr:uid="{20A31D49-C1AF-44A5-B6B3-A52C87DF3C88}"/>
    <cellStyle name="Millares 5 3" xfId="159" xr:uid="{C24207FC-9945-449B-9F4D-BD1F54B60B17}"/>
    <cellStyle name="Millares 6" xfId="160" xr:uid="{A1D096E4-99BC-48D0-A64F-3C16F21FC877}"/>
    <cellStyle name="Millares 6 2" xfId="161" xr:uid="{584A283E-FB61-4D7C-9480-1F1F82E5522B}"/>
    <cellStyle name="Millares 6 3" xfId="162" xr:uid="{FC4F4451-D1BA-4770-9069-7CE32A0974CB}"/>
    <cellStyle name="Millares 7" xfId="163" xr:uid="{00E9EE4A-B5B5-46C8-83E2-8280FBD7F677}"/>
    <cellStyle name="Millares 7 2" xfId="164" xr:uid="{FCFCA30E-2591-4DB9-AFAC-BD3F5E5B8E79}"/>
    <cellStyle name="Millares 8" xfId="165" xr:uid="{9D16A4F4-24CA-4525-BAE6-1494452944FD}"/>
    <cellStyle name="Millares 9" xfId="166" xr:uid="{82062863-906E-4291-93FB-272F70CBC7B1}"/>
    <cellStyle name="Moneda 10" xfId="275" xr:uid="{4D1F7F7D-3390-43EC-B1C3-555205D0EE01}"/>
    <cellStyle name="Moneda 11" xfId="285" xr:uid="{8D6E4498-938B-4C47-8977-1F962249CE53}"/>
    <cellStyle name="Moneda 12" xfId="296" xr:uid="{14AD93D2-5902-4197-8756-CF9C7DD7E3D7}"/>
    <cellStyle name="Moneda 13" xfId="278" xr:uid="{1C0134C8-C7CB-4ADC-8F0B-6C946316C67F}"/>
    <cellStyle name="Moneda 2" xfId="6" xr:uid="{00000000-0005-0000-0000-000006000000}"/>
    <cellStyle name="Moneda 2 2" xfId="23" xr:uid="{179B4D71-6563-40D2-AEA8-7259400A3E89}"/>
    <cellStyle name="Moneda 2 2 2" xfId="168" xr:uid="{469CF56A-1706-4FC7-94CC-E6FC40A55966}"/>
    <cellStyle name="Moneda 2 3" xfId="169" xr:uid="{7193C563-B0ED-4220-AE04-B9F17756C3F4}"/>
    <cellStyle name="Moneda 2 4" xfId="167" xr:uid="{562734FE-197D-4148-A6A0-18BE687274E7}"/>
    <cellStyle name="Moneda 3" xfId="170" xr:uid="{A8FC5AEC-1F5D-4F8B-9B22-B43822003E0E}"/>
    <cellStyle name="Moneda 4" xfId="171" xr:uid="{D6EDB3C0-C065-4309-B7E3-66A7E86A416B}"/>
    <cellStyle name="Moneda 4 2" xfId="172" xr:uid="{7A7E7E9B-2370-4F7A-A64D-4FD779BF5549}"/>
    <cellStyle name="Moneda 4 3" xfId="173" xr:uid="{7CCE793E-1538-49BB-872A-FFC64DCC187E}"/>
    <cellStyle name="Moneda 5" xfId="174" xr:uid="{2EE441BE-F540-4C26-B5C8-96993C9ECF11}"/>
    <cellStyle name="Moneda 5 2" xfId="175" xr:uid="{2867EA62-B634-4E1A-AD64-FE8D724F67CF}"/>
    <cellStyle name="Moneda 5 3" xfId="176" xr:uid="{22BE3539-1F60-4F41-9B1B-7E0D57A7384D}"/>
    <cellStyle name="Moneda 5 4" xfId="177" xr:uid="{9E76A726-F9A0-4007-9797-40193A1CA688}"/>
    <cellStyle name="Moneda 6" xfId="178" xr:uid="{7996D24A-DF88-4971-A565-2A3DAD1CB344}"/>
    <cellStyle name="Moneda 6 2" xfId="179" xr:uid="{4BDE65BF-3169-4B37-8D97-7F41E8A2ED98}"/>
    <cellStyle name="Moneda 6 3" xfId="180" xr:uid="{F5A3F7F4-F751-49A8-A314-F61A3580A57F}"/>
    <cellStyle name="Moneda 7" xfId="181" xr:uid="{CBDBB5E0-4852-4215-9178-364A146254DF}"/>
    <cellStyle name="Moneda 8" xfId="265" xr:uid="{7D3AF1C1-643F-4694-AE41-DC93A1D88FC0}"/>
    <cellStyle name="Moneda 9" xfId="269" xr:uid="{716EB419-BF91-427B-9DCA-AE6A4A4A2801}"/>
    <cellStyle name="Neutral" xfId="36" builtinId="28" customBuiltin="1"/>
    <cellStyle name="Normal" xfId="0" builtinId="0"/>
    <cellStyle name="Normal 10" xfId="182" xr:uid="{4559C3AB-C7CC-4881-A988-30FCC6359A6B}"/>
    <cellStyle name="Normal 10 2" xfId="183" xr:uid="{B066A9FF-038B-4767-A270-0F4A6737B22E}"/>
    <cellStyle name="Normal 10 2 2" xfId="184" xr:uid="{A96DCE7A-9AF2-4902-B9AD-24DCCBBEE971}"/>
    <cellStyle name="Normal 10 3" xfId="185" xr:uid="{A8164199-F1AD-4D14-8A61-3923E514B395}"/>
    <cellStyle name="Normal 11" xfId="186" xr:uid="{DB46F0F8-1CCD-4559-81A8-7BB03025C7BE}"/>
    <cellStyle name="Normal 12" xfId="187" xr:uid="{AAB485A8-E696-4DDF-A691-DD39510C6FA6}"/>
    <cellStyle name="Normal 13" xfId="188" xr:uid="{B6DE0BF6-132E-4497-ABC7-B6C6BC8E43EE}"/>
    <cellStyle name="Normal 13 2" xfId="189" xr:uid="{F4975DF5-3914-43CF-8784-1F19A016B7C4}"/>
    <cellStyle name="Normal 14" xfId="190" xr:uid="{A81E1351-9F44-4A5B-88C2-8B46575AF71B}"/>
    <cellStyle name="Normal 15" xfId="191" xr:uid="{EEDD7832-0836-4FD6-88C8-E70FAB1BD81F}"/>
    <cellStyle name="Normal 16" xfId="192" xr:uid="{1CE12315-FD67-46A9-AAE4-3338B03C5747}"/>
    <cellStyle name="Normal 17" xfId="193" xr:uid="{2595858C-CF87-43C9-8EB0-118D2DF39C0C}"/>
    <cellStyle name="Normal 17 2" xfId="194" xr:uid="{D01D6EF4-9BD7-4B09-931D-5C2883E816A3}"/>
    <cellStyle name="Normal 18" xfId="195" xr:uid="{1192B990-0951-4E14-B5A4-A65E13C4AC0B}"/>
    <cellStyle name="Normal 19" xfId="196" xr:uid="{11AA2FE7-35FA-43A0-8BD7-6840E09FFC28}"/>
    <cellStyle name="Normal 2" xfId="7" xr:uid="{00000000-0005-0000-0000-000008000000}"/>
    <cellStyle name="Normal 2 2" xfId="8" xr:uid="{00000000-0005-0000-0000-000009000000}"/>
    <cellStyle name="Normal 2 3" xfId="24" xr:uid="{F573542A-6455-43E7-A83C-0EBD79D5F558}"/>
    <cellStyle name="Normal 2 3 2" xfId="290" xr:uid="{EBE5E8FE-F52C-46C6-A984-9F20AD142390}"/>
    <cellStyle name="Normal 20" xfId="197" xr:uid="{92D905A9-0C8B-407C-AC65-A032611BEA01}"/>
    <cellStyle name="Normal 21" xfId="198" xr:uid="{4409E21F-672A-4210-81A0-A22A9AA982DE}"/>
    <cellStyle name="Normal 22" xfId="199" xr:uid="{851E07D5-A381-404A-A28A-1D795F0A5F32}"/>
    <cellStyle name="Normal 23" xfId="200" xr:uid="{161E1D0F-BBCE-428B-BF77-3E42E102122F}"/>
    <cellStyle name="Normal 24" xfId="262" xr:uid="{5C2BB2E9-19A1-4590-BFE8-ED87216B3D5A}"/>
    <cellStyle name="Normal 25" xfId="267" xr:uid="{1DC24F9A-5761-4FFC-AC67-8A208739737D}"/>
    <cellStyle name="Normal 26" xfId="201" xr:uid="{EF4EBBCB-1E35-435E-9DA9-0EECCC682D9D}"/>
    <cellStyle name="Normal 27" xfId="272" xr:uid="{B8821F91-F106-4EBC-91B4-013088BFF6CB}"/>
    <cellStyle name="Normal 28" xfId="202" xr:uid="{CB9A7BD8-5E6E-47A4-857B-394FD199B062}"/>
    <cellStyle name="Normal 29" xfId="203" xr:uid="{DFADD5CF-3D4E-4C70-91FA-ADD0EC15DB08}"/>
    <cellStyle name="Normal 3" xfId="9" xr:uid="{00000000-0005-0000-0000-00000A000000}"/>
    <cellStyle name="Normal 3 2" xfId="25" xr:uid="{D23642F2-6160-4E91-9EC3-CAB3B1632E27}"/>
    <cellStyle name="Normal 3 2 2" xfId="206" xr:uid="{399F7DCB-CB33-4350-B08F-9F5B0B1B003C}"/>
    <cellStyle name="Normal 3 2 3" xfId="205" xr:uid="{180B4A12-4EBB-4D88-98A9-0CCAA2582531}"/>
    <cellStyle name="Normal 3 3" xfId="207" xr:uid="{5059E64C-BE5D-4DF1-A499-B0C447E37085}"/>
    <cellStyle name="Normal 3 4" xfId="266" xr:uid="{D8AD4418-C5A7-482E-91D5-A09570F06970}"/>
    <cellStyle name="Normal 3 5" xfId="204" xr:uid="{DD4BFEC4-33E2-4CD9-BE91-F37889FEA2DE}"/>
    <cellStyle name="Normal 3_siad" xfId="208" xr:uid="{39B20112-2F9B-4F97-9EC6-0EC0A7F4C559}"/>
    <cellStyle name="Normal 30" xfId="209" xr:uid="{21910749-6ACB-42A6-9957-AD2A6CBDF2F6}"/>
    <cellStyle name="Normal 31" xfId="280" xr:uid="{803B10B4-080D-4A08-93D6-AB292950DADE}"/>
    <cellStyle name="Normal 32" xfId="281" xr:uid="{36D79CA9-E150-4816-AACC-175CFE1C9951}"/>
    <cellStyle name="Normal 33" xfId="282" xr:uid="{BFFACEAB-DD19-4EB4-9431-C2A395569971}"/>
    <cellStyle name="Normal 34" xfId="284" xr:uid="{15823E8C-319E-4B91-9BC9-8E7D012D3930}"/>
    <cellStyle name="Normal 35" xfId="287" xr:uid="{0565EEDD-ECD1-4FB6-84F4-EAC9B54E05DB}"/>
    <cellStyle name="Normal 36" xfId="289" xr:uid="{165EBABC-B71B-4D9D-8DA4-4F32D4EF900D}"/>
    <cellStyle name="Normal 37" xfId="210" xr:uid="{1C3BB89A-4118-46D4-9BF8-710E0FCF9BCA}"/>
    <cellStyle name="Normal 38" xfId="293" xr:uid="{383834D1-6DC8-4B16-8337-357508456C55}"/>
    <cellStyle name="Normal 39" xfId="294" xr:uid="{C6762C4E-0452-4FAE-9329-1A5B74806481}"/>
    <cellStyle name="Normal 4" xfId="10" xr:uid="{00000000-0005-0000-0000-00000B000000}"/>
    <cellStyle name="Normal 4 2" xfId="11" xr:uid="{00000000-0005-0000-0000-00000C000000}"/>
    <cellStyle name="Normal 4 2 2" xfId="286" xr:uid="{E8DFEEE7-5BF9-42B0-8F18-631AF10365DF}"/>
    <cellStyle name="Normal 4 3" xfId="212" xr:uid="{F6B2DE6A-E934-45E3-94A0-68D15860AF8A}"/>
    <cellStyle name="Normal 4 3 2" xfId="213" xr:uid="{EDC188F7-AB46-401C-B0B6-B1CBF89D4152}"/>
    <cellStyle name="Normal 4 4" xfId="211" xr:uid="{637B290E-0E4D-430C-A54A-86CC2A5D15DD}"/>
    <cellStyle name="Normal 40" xfId="214" xr:uid="{C030CA98-6D8E-4443-88A3-EAD4DD8B095A}"/>
    <cellStyle name="Normal 41" xfId="72" xr:uid="{F98A219B-3CEA-4EE8-8D21-F156DE6A97BF}"/>
    <cellStyle name="Normal 42" xfId="69" xr:uid="{5B2568A4-4D9F-4D94-BA82-6ED322EA4F58}"/>
    <cellStyle name="Normal 5" xfId="12" xr:uid="{00000000-0005-0000-0000-00000D000000}"/>
    <cellStyle name="Normal 5 2" xfId="13" xr:uid="{00000000-0005-0000-0000-00000E000000}"/>
    <cellStyle name="Normal 5 2 2" xfId="215" xr:uid="{C2236B9A-444E-4C67-9DB5-8FE82CF32C20}"/>
    <cellStyle name="Normal 6" xfId="14" xr:uid="{00000000-0005-0000-0000-00000F000000}"/>
    <cellStyle name="Normal 6 2" xfId="15" xr:uid="{00000000-0005-0000-0000-000010000000}"/>
    <cellStyle name="Normal 6 2 2" xfId="27" xr:uid="{18BE6241-B782-4E55-9E81-06C4D903360C}"/>
    <cellStyle name="Normal 6 2 3" xfId="217" xr:uid="{6F6A5C5E-C4BB-425D-BAD3-7B7901F8CF48}"/>
    <cellStyle name="Normal 6 3" xfId="26" xr:uid="{3D217277-DEAA-4AEA-8173-0C2C6F6BA123}"/>
    <cellStyle name="Normal 6 3 2" xfId="218" xr:uid="{E660F973-B949-41E2-B8B7-E1D51A4ACAA9}"/>
    <cellStyle name="Normal 6 4" xfId="219" xr:uid="{B69880C5-59B9-4D44-BA4B-4E395C4E6891}"/>
    <cellStyle name="Normal 6 5" xfId="216" xr:uid="{9007C0C1-1FBE-4F46-8587-4DEA78F5EA47}"/>
    <cellStyle name="Normal 7" xfId="220" xr:uid="{B3519274-A1C3-4AB7-B798-B73953CF06D8}"/>
    <cellStyle name="Normal 7 2" xfId="221" xr:uid="{D3D8BF14-4686-4A37-8577-BA901FBA15A5}"/>
    <cellStyle name="Normal 7 2 2" xfId="222" xr:uid="{26E9EB70-A939-4EC0-BB66-E816784E0E7C}"/>
    <cellStyle name="Normal 7 3" xfId="223" xr:uid="{77627F51-CB68-4590-A023-C689C29B4106}"/>
    <cellStyle name="Normal 7 4" xfId="224" xr:uid="{45000ACA-B3AD-438C-BC84-C57505E35315}"/>
    <cellStyle name="Normal 7 5" xfId="225" xr:uid="{FA29CD1D-A652-40F1-941B-149CC0245CE3}"/>
    <cellStyle name="Normal 7 5 2" xfId="226" xr:uid="{8F647918-D6BE-4635-82A8-FC90BC859B5C}"/>
    <cellStyle name="Normal 7 5 2 2" xfId="271" xr:uid="{B3E411F7-5246-4848-9DC3-607648C28DE8}"/>
    <cellStyle name="Normal 7 5 2 3" xfId="276" xr:uid="{0BF79485-A76B-4A90-A0EB-441025D2C44D}"/>
    <cellStyle name="Normal 7 6" xfId="227" xr:uid="{495ED2E9-3173-49DC-8367-C2A6FE531A81}"/>
    <cellStyle name="Normal 8" xfId="228" xr:uid="{9411156B-B001-42DB-8BC2-5B0379D01CC6}"/>
    <cellStyle name="Normal 8 2" xfId="229" xr:uid="{3DEBDB2F-A6AE-45D2-BAA2-21AE3B6CF498}"/>
    <cellStyle name="Normal 8 2 2" xfId="230" xr:uid="{9DDB0D30-8CCF-4867-B9DB-48A3246541A3}"/>
    <cellStyle name="Normal 8 3" xfId="231" xr:uid="{198D9A73-BDBD-4265-ADE2-A17A4DCC79AF}"/>
    <cellStyle name="Normal 9" xfId="232" xr:uid="{49128190-CB27-4594-81A2-0520C251DD98}"/>
    <cellStyle name="Normal 9 2" xfId="233" xr:uid="{18AD9DDC-3FB9-4BD6-83F2-3579FEC2879F}"/>
    <cellStyle name="Normal_141008Reportes Cuadros Institucionales-sectorialesADV" xfId="16" xr:uid="{00000000-0005-0000-0000-000011000000}"/>
    <cellStyle name="Notas 2" xfId="234" xr:uid="{2D0AC973-FF3B-41B4-BE33-7F7520D18D66}"/>
    <cellStyle name="Notas 2 2" xfId="235" xr:uid="{0BCBD3AF-BAB6-47E3-9861-D32D3FC9FA9B}"/>
    <cellStyle name="Notas 2 2 2" xfId="236" xr:uid="{FEAFA2E5-609B-409E-8C3C-908C0EBF4CF8}"/>
    <cellStyle name="Notas 2 3" xfId="237" xr:uid="{6D1A3704-FDE3-4B17-B651-B1E6EEDACF3C}"/>
    <cellStyle name="Notas 2 4" xfId="238" xr:uid="{EDB3AA6A-BC1A-4D40-A7F3-F0AEB34A0B69}"/>
    <cellStyle name="Notas 3" xfId="239" xr:uid="{841144C0-A248-4A32-BDF2-5B50F2CA9B03}"/>
    <cellStyle name="Notas 3 2" xfId="240" xr:uid="{B656229E-FD56-411D-97D8-532AA0260EB3}"/>
    <cellStyle name="Notas 4" xfId="241" xr:uid="{CEF3108C-348A-41B1-AF4D-880E4FED8080}"/>
    <cellStyle name="Notas 4 2" xfId="242" xr:uid="{06E7BA5C-0E03-449B-9F50-1CFA74775880}"/>
    <cellStyle name="Notas 5" xfId="243" xr:uid="{28FFA06B-D249-48D4-B39D-F5E9D5609F91}"/>
    <cellStyle name="Notas 5 2" xfId="244" xr:uid="{90F8A255-85C5-459E-B56D-64AB1036A695}"/>
    <cellStyle name="Notas 6" xfId="71" xr:uid="{AE8CE02F-369D-4987-BEE3-115192636FD5}"/>
    <cellStyle name="Porcentaje" xfId="17" builtinId="5"/>
    <cellStyle name="Porcentaje 10" xfId="279" xr:uid="{C2174E75-5AE0-4251-B0EC-F26BBB2E6525}"/>
    <cellStyle name="Porcentaje 2" xfId="245" xr:uid="{614029EB-82A7-47DF-8AD6-F56B92CDB271}"/>
    <cellStyle name="Porcentaje 2 2" xfId="246" xr:uid="{4679C226-FC0F-4505-9F2D-C2CA4BA8E32C}"/>
    <cellStyle name="Porcentaje 2 3" xfId="247" xr:uid="{846D8FD4-C73A-4BB2-A82B-590A68D3A9E3}"/>
    <cellStyle name="Porcentaje 2 4" xfId="248" xr:uid="{E3250945-EC09-454F-B7CC-CDA9FA762A4F}"/>
    <cellStyle name="Porcentaje 3" xfId="249" xr:uid="{A4F004A3-9E0C-4024-B7EE-71116CB5FF7D}"/>
    <cellStyle name="Porcentaje 3 2" xfId="250" xr:uid="{5FFB3E9F-C4AB-4EBE-9BD9-B9EEB8A9C529}"/>
    <cellStyle name="Porcentaje 4" xfId="251" xr:uid="{E4CE9538-FE10-495D-86E8-6376FE4EB446}"/>
    <cellStyle name="Porcentaje 5" xfId="261" xr:uid="{C6E7540C-E469-4C15-819D-0787D6A5B059}"/>
    <cellStyle name="Porcentaje 6" xfId="264" xr:uid="{107032B5-A2B6-47BE-8E04-7475FDD41F1B}"/>
    <cellStyle name="Porcentaje 7" xfId="270" xr:uid="{0619DF72-D6B0-4A5C-97F3-E784BA728B58}"/>
    <cellStyle name="Porcentaje 8" xfId="274" xr:uid="{42C5A448-0CC4-49D6-BE98-4A58C2E1CBF0}"/>
    <cellStyle name="Porcentaje 9" xfId="292" xr:uid="{5C64612F-440F-4629-B511-05B5DC3AA14B}"/>
    <cellStyle name="Porcentual 2" xfId="252" xr:uid="{0097C1A1-4CF3-49C4-9B58-3BAD533D96AF}"/>
    <cellStyle name="Porcentual 2 2" xfId="253" xr:uid="{230BE93E-ECE8-400E-8A80-9948BB633968}"/>
    <cellStyle name="Porcentual 2 2 2" xfId="254" xr:uid="{6B2A6EEE-06F0-4747-9D36-E6CDB0FFFC47}"/>
    <cellStyle name="Porcentual 3" xfId="255" xr:uid="{321081A9-F7CE-427B-88D5-FD165C27AC21}"/>
    <cellStyle name="Porcentual 3 2" xfId="256" xr:uid="{B21E1CE6-B9DD-4918-AF70-AF03D29CE30D}"/>
    <cellStyle name="Porcentual 4" xfId="257" xr:uid="{D02CD09F-4385-4A26-BE26-A5880D732CFF}"/>
    <cellStyle name="Porcentual 5" xfId="258" xr:uid="{4EC1841C-972B-4B4D-992E-0EAE184D9C9E}"/>
    <cellStyle name="Porcentual 5 2" xfId="259" xr:uid="{2DE574A6-4C92-4639-BEEF-C2B2C0A920FF}"/>
    <cellStyle name="Salida" xfId="38" builtinId="21" customBuiltin="1"/>
    <cellStyle name="Texto de advertencia" xfId="42" builtinId="11" customBuiltin="1"/>
    <cellStyle name="Texto explicativo" xfId="43" builtinId="53" customBuiltin="1"/>
    <cellStyle name="Título" xfId="29" builtinId="15" customBuiltin="1"/>
    <cellStyle name="Título 1 2" xfId="260" xr:uid="{E0557236-254D-4290-91BB-F7267A9B26A4}"/>
    <cellStyle name="Título 2" xfId="31" builtinId="17" customBuiltin="1"/>
    <cellStyle name="Título 3" xfId="32" builtinId="18" customBuiltin="1"/>
    <cellStyle name="Total" xfId="44" builtinId="25" customBuilti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95249</xdr:rowOff>
    </xdr:from>
    <xdr:to>
      <xdr:col>2</xdr:col>
      <xdr:colOff>235744</xdr:colOff>
      <xdr:row>0</xdr:row>
      <xdr:rowOff>771524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30FA19-7378-4B4A-B3B9-C2999958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49"/>
          <a:ext cx="1264444" cy="676275"/>
        </a:xfrm>
        <a:prstGeom prst="rect">
          <a:avLst/>
        </a:prstGeom>
      </xdr:spPr>
    </xdr:pic>
    <xdr:clientData/>
  </xdr:twoCellAnchor>
  <xdr:twoCellAnchor editAs="oneCell">
    <xdr:from>
      <xdr:col>21</xdr:col>
      <xdr:colOff>142875</xdr:colOff>
      <xdr:row>0</xdr:row>
      <xdr:rowOff>66674</xdr:rowOff>
    </xdr:from>
    <xdr:to>
      <xdr:col>22</xdr:col>
      <xdr:colOff>752475</xdr:colOff>
      <xdr:row>0</xdr:row>
      <xdr:rowOff>857249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200FE5-878F-4344-83F5-3C3AC204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0" y="66674"/>
          <a:ext cx="13525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5"/>
  <sheetViews>
    <sheetView showGridLines="0" tabSelected="1" zoomScale="80" zoomScaleNormal="80" workbookViewId="0">
      <selection activeCell="D16" sqref="D16"/>
    </sheetView>
  </sheetViews>
  <sheetFormatPr baseColWidth="10" defaultRowHeight="14.25" x14ac:dyDescent="0.2"/>
  <cols>
    <col min="1" max="1" width="9.5" customWidth="1"/>
    <col min="2" max="2" width="10.6640625" style="26" customWidth="1"/>
    <col min="3" max="3" width="22.33203125" style="26" customWidth="1"/>
    <col min="4" max="4" width="26.33203125" style="26" customWidth="1"/>
    <col min="5" max="5" width="23.6640625" style="26" customWidth="1"/>
    <col min="6" max="10" width="22.83203125" style="43" customWidth="1"/>
    <col min="11" max="12" width="12.83203125" style="26" customWidth="1"/>
    <col min="13" max="13" width="44.1640625" style="26" customWidth="1"/>
    <col min="14" max="14" width="44" style="26" customWidth="1"/>
    <col min="15" max="15" width="14.1640625" style="26" customWidth="1"/>
    <col min="16" max="16" width="18.6640625" style="26" customWidth="1"/>
    <col min="17" max="17" width="27.6640625" style="26" customWidth="1"/>
    <col min="18" max="21" width="12" style="26"/>
    <col min="22" max="22" width="13" style="26" bestFit="1" customWidth="1"/>
    <col min="23" max="23" width="14.5" customWidth="1"/>
  </cols>
  <sheetData>
    <row r="1" spans="1:25" ht="70.5" customHeight="1" x14ac:dyDescent="0.2">
      <c r="A1" s="71" t="s">
        <v>413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5" ht="11.25" customHeight="1" x14ac:dyDescent="0.2">
      <c r="A2" s="17" t="s">
        <v>55</v>
      </c>
      <c r="B2" s="17"/>
      <c r="C2" s="17"/>
      <c r="D2" s="17"/>
      <c r="E2" s="17"/>
      <c r="F2" s="34" t="s">
        <v>0</v>
      </c>
      <c r="G2" s="34"/>
      <c r="H2" s="34"/>
      <c r="I2" s="34"/>
      <c r="J2" s="34"/>
      <c r="K2" s="12" t="s">
        <v>53</v>
      </c>
      <c r="L2" s="12"/>
      <c r="M2" s="12"/>
      <c r="N2" s="13" t="s">
        <v>54</v>
      </c>
      <c r="O2" s="13"/>
      <c r="P2" s="13"/>
      <c r="Q2" s="13"/>
      <c r="R2" s="13"/>
      <c r="S2" s="13"/>
      <c r="T2" s="13"/>
      <c r="U2" s="18" t="s">
        <v>51</v>
      </c>
      <c r="V2" s="18"/>
      <c r="W2" s="18"/>
    </row>
    <row r="3" spans="1:25" ht="84" customHeight="1" x14ac:dyDescent="0.2">
      <c r="A3" s="9" t="s">
        <v>47</v>
      </c>
      <c r="B3" s="9" t="s">
        <v>46</v>
      </c>
      <c r="C3" s="9" t="s">
        <v>45</v>
      </c>
      <c r="D3" s="9" t="s">
        <v>44</v>
      </c>
      <c r="E3" s="9" t="s">
        <v>43</v>
      </c>
      <c r="F3" s="35" t="s">
        <v>42</v>
      </c>
      <c r="G3" s="35" t="s">
        <v>41</v>
      </c>
      <c r="H3" s="35" t="s">
        <v>40</v>
      </c>
      <c r="I3" s="36" t="s">
        <v>39</v>
      </c>
      <c r="J3" s="36" t="s">
        <v>38</v>
      </c>
      <c r="K3" s="10" t="s">
        <v>37</v>
      </c>
      <c r="L3" s="10" t="s">
        <v>36</v>
      </c>
      <c r="M3" s="10" t="s">
        <v>24</v>
      </c>
      <c r="N3" s="11" t="s">
        <v>35</v>
      </c>
      <c r="O3" s="11" t="s">
        <v>34</v>
      </c>
      <c r="P3" s="11" t="s">
        <v>33</v>
      </c>
      <c r="Q3" s="11" t="s">
        <v>56</v>
      </c>
      <c r="R3" s="11" t="s">
        <v>32</v>
      </c>
      <c r="S3" s="11" t="s">
        <v>31</v>
      </c>
      <c r="T3" s="11" t="s">
        <v>30</v>
      </c>
      <c r="U3" s="14" t="s">
        <v>377</v>
      </c>
      <c r="V3" s="15" t="s">
        <v>378</v>
      </c>
      <c r="W3" s="15" t="s">
        <v>52</v>
      </c>
    </row>
    <row r="4" spans="1:25" ht="15" customHeight="1" x14ac:dyDescent="0.2">
      <c r="A4" s="19">
        <v>1</v>
      </c>
      <c r="B4" s="20">
        <v>2</v>
      </c>
      <c r="C4" s="19">
        <v>3</v>
      </c>
      <c r="D4" s="21">
        <v>4</v>
      </c>
      <c r="E4" s="19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5" s="59" customFormat="1" ht="56.25" x14ac:dyDescent="0.2">
      <c r="A5" s="57" t="s">
        <v>57</v>
      </c>
      <c r="B5" s="25" t="s">
        <v>58</v>
      </c>
      <c r="C5" s="57" t="s">
        <v>95</v>
      </c>
      <c r="D5" s="55" t="s">
        <v>411</v>
      </c>
      <c r="E5" s="56" t="s">
        <v>59</v>
      </c>
      <c r="F5" s="38">
        <f>F8</f>
        <v>708431958</v>
      </c>
      <c r="G5" s="38">
        <f>G8</f>
        <v>711925569.76999998</v>
      </c>
      <c r="H5" s="38">
        <f t="shared" ref="H5:J5" si="0">H8</f>
        <v>678920594.19999993</v>
      </c>
      <c r="I5" s="38">
        <f t="shared" si="0"/>
        <v>678919990.99000001</v>
      </c>
      <c r="J5" s="38">
        <f t="shared" si="0"/>
        <v>668956155.66999984</v>
      </c>
      <c r="K5" s="57" t="s">
        <v>61</v>
      </c>
      <c r="L5" s="57" t="s">
        <v>62</v>
      </c>
      <c r="M5" s="48" t="s">
        <v>63</v>
      </c>
      <c r="N5" s="48" t="s">
        <v>68</v>
      </c>
      <c r="O5" s="57" t="s">
        <v>62</v>
      </c>
      <c r="P5" s="63" t="s">
        <v>71</v>
      </c>
      <c r="Q5" s="48" t="s">
        <v>73</v>
      </c>
      <c r="R5" s="61">
        <v>0.66</v>
      </c>
      <c r="S5" s="61"/>
      <c r="T5" s="61">
        <v>0.66</v>
      </c>
      <c r="U5" s="64">
        <f>R5*T5</f>
        <v>0.43560000000000004</v>
      </c>
      <c r="V5" s="64">
        <f>R5</f>
        <v>0.66</v>
      </c>
      <c r="W5" s="59" t="s">
        <v>74</v>
      </c>
      <c r="Y5" s="65"/>
    </row>
    <row r="6" spans="1:25" s="59" customFormat="1" ht="56.25" x14ac:dyDescent="0.2">
      <c r="A6" s="57" t="s">
        <v>57</v>
      </c>
      <c r="B6" s="25" t="s">
        <v>58</v>
      </c>
      <c r="C6" s="57" t="s">
        <v>95</v>
      </c>
      <c r="D6" s="57" t="s">
        <v>411</v>
      </c>
      <c r="E6" s="58" t="s">
        <v>59</v>
      </c>
      <c r="F6" s="39"/>
      <c r="G6" s="39"/>
      <c r="H6" s="39"/>
      <c r="I6" s="39"/>
      <c r="J6" s="39"/>
      <c r="K6" s="57" t="s">
        <v>61</v>
      </c>
      <c r="L6" s="57" t="s">
        <v>62</v>
      </c>
      <c r="M6" s="48" t="s">
        <v>63</v>
      </c>
      <c r="N6" s="48" t="s">
        <v>69</v>
      </c>
      <c r="O6" s="57" t="s">
        <v>62</v>
      </c>
      <c r="P6" s="63" t="s">
        <v>72</v>
      </c>
      <c r="Q6" s="48" t="s">
        <v>75</v>
      </c>
      <c r="R6" s="66">
        <v>0.48</v>
      </c>
      <c r="S6" s="61"/>
      <c r="T6" s="61">
        <v>0.48</v>
      </c>
      <c r="U6" s="64">
        <f>R6*T6</f>
        <v>0.23039999999999999</v>
      </c>
      <c r="V6" s="64">
        <f>R6</f>
        <v>0.48</v>
      </c>
      <c r="W6" s="59" t="s">
        <v>75</v>
      </c>
    </row>
    <row r="7" spans="1:25" s="59" customFormat="1" ht="56.25" x14ac:dyDescent="0.2">
      <c r="A7" s="57" t="s">
        <v>57</v>
      </c>
      <c r="B7" s="25" t="s">
        <v>58</v>
      </c>
      <c r="C7" s="57" t="s">
        <v>95</v>
      </c>
      <c r="D7" s="57" t="s">
        <v>411</v>
      </c>
      <c r="E7" s="58" t="s">
        <v>59</v>
      </c>
      <c r="F7" s="39"/>
      <c r="G7" s="39"/>
      <c r="H7" s="39"/>
      <c r="I7" s="39"/>
      <c r="J7" s="39"/>
      <c r="K7" s="57" t="s">
        <v>61</v>
      </c>
      <c r="L7" s="57" t="s">
        <v>62</v>
      </c>
      <c r="M7" s="48" t="s">
        <v>63</v>
      </c>
      <c r="N7" s="48" t="s">
        <v>70</v>
      </c>
      <c r="O7" s="57" t="s">
        <v>62</v>
      </c>
      <c r="P7" s="63" t="s">
        <v>72</v>
      </c>
      <c r="Q7" s="48" t="s">
        <v>76</v>
      </c>
      <c r="R7" s="66">
        <v>0.52</v>
      </c>
      <c r="S7" s="61"/>
      <c r="T7" s="61">
        <v>0.52</v>
      </c>
      <c r="U7" s="64">
        <f>R7*T7</f>
        <v>0.27040000000000003</v>
      </c>
      <c r="V7" s="64">
        <f>R7</f>
        <v>0.52</v>
      </c>
      <c r="W7" s="59" t="s">
        <v>76</v>
      </c>
    </row>
    <row r="8" spans="1:25" s="59" customFormat="1" ht="56.25" x14ac:dyDescent="0.2">
      <c r="A8" s="57" t="s">
        <v>57</v>
      </c>
      <c r="B8" s="25" t="s">
        <v>58</v>
      </c>
      <c r="C8" s="57" t="s">
        <v>95</v>
      </c>
      <c r="D8" s="55" t="s">
        <v>411</v>
      </c>
      <c r="E8" s="56" t="s">
        <v>59</v>
      </c>
      <c r="F8" s="38">
        <f>F13+F43+F53+F58+F85+F136+F141+F152</f>
        <v>708431958</v>
      </c>
      <c r="G8" s="38">
        <f>G13+G43+G53+G58+G85+G136+G141+G152</f>
        <v>711925569.76999998</v>
      </c>
      <c r="H8" s="38">
        <f>H13+H43+H53+H58+H85+H136+H141+H152</f>
        <v>678920594.19999993</v>
      </c>
      <c r="I8" s="38">
        <f>I13+I43+I53+I58+I85+I136+I141+I152</f>
        <v>678919990.99000001</v>
      </c>
      <c r="J8" s="38">
        <f>J13+J43+J53+J58+J85+J136+J141+J152</f>
        <v>668956155.66999984</v>
      </c>
      <c r="K8" s="57" t="s">
        <v>61</v>
      </c>
      <c r="L8" s="57" t="s">
        <v>64</v>
      </c>
      <c r="M8" s="48" t="s">
        <v>65</v>
      </c>
      <c r="N8" s="48" t="s">
        <v>77</v>
      </c>
      <c r="O8" s="57" t="s">
        <v>64</v>
      </c>
      <c r="P8" s="59" t="s">
        <v>71</v>
      </c>
      <c r="Q8" s="48" t="s">
        <v>78</v>
      </c>
      <c r="R8" s="59">
        <v>100</v>
      </c>
      <c r="S8" s="60"/>
      <c r="T8" s="61">
        <v>1</v>
      </c>
      <c r="U8" s="62">
        <f t="shared" ref="U8:U12" si="1">R8*T8</f>
        <v>100</v>
      </c>
      <c r="V8" s="62">
        <f t="shared" ref="V8:V12" si="2">R8</f>
        <v>100</v>
      </c>
      <c r="W8" s="63" t="s">
        <v>74</v>
      </c>
    </row>
    <row r="9" spans="1:25" s="59" customFormat="1" ht="22.5" x14ac:dyDescent="0.2">
      <c r="A9" s="57" t="s">
        <v>57</v>
      </c>
      <c r="B9" s="25" t="s">
        <v>58</v>
      </c>
      <c r="C9" s="57" t="s">
        <v>95</v>
      </c>
      <c r="D9" s="57" t="s">
        <v>411</v>
      </c>
      <c r="E9" s="58" t="s">
        <v>59</v>
      </c>
      <c r="F9" s="39"/>
      <c r="G9" s="39"/>
      <c r="H9" s="39"/>
      <c r="I9" s="39"/>
      <c r="J9" s="39"/>
      <c r="K9" s="57" t="s">
        <v>61</v>
      </c>
      <c r="L9" s="16" t="s">
        <v>66</v>
      </c>
      <c r="M9" s="48" t="s">
        <v>67</v>
      </c>
      <c r="N9" s="48" t="s">
        <v>79</v>
      </c>
      <c r="O9" s="16" t="s">
        <v>66</v>
      </c>
      <c r="P9" s="59" t="s">
        <v>71</v>
      </c>
      <c r="Q9" s="48" t="s">
        <v>81</v>
      </c>
      <c r="R9" s="59">
        <v>100</v>
      </c>
      <c r="S9" s="60"/>
      <c r="T9" s="61">
        <v>1</v>
      </c>
      <c r="U9" s="62">
        <f t="shared" si="1"/>
        <v>100</v>
      </c>
      <c r="V9" s="62">
        <f t="shared" si="2"/>
        <v>100</v>
      </c>
      <c r="W9" s="63" t="s">
        <v>74</v>
      </c>
    </row>
    <row r="10" spans="1:25" s="59" customFormat="1" ht="22.5" x14ac:dyDescent="0.2">
      <c r="A10" s="57" t="s">
        <v>57</v>
      </c>
      <c r="B10" s="25" t="s">
        <v>58</v>
      </c>
      <c r="C10" s="57" t="s">
        <v>95</v>
      </c>
      <c r="D10" s="57" t="s">
        <v>411</v>
      </c>
      <c r="E10" s="58" t="s">
        <v>59</v>
      </c>
      <c r="F10" s="39"/>
      <c r="G10" s="39"/>
      <c r="H10" s="39"/>
      <c r="I10" s="39"/>
      <c r="J10" s="39"/>
      <c r="K10" s="57" t="s">
        <v>61</v>
      </c>
      <c r="L10" s="16" t="s">
        <v>66</v>
      </c>
      <c r="M10" s="48" t="s">
        <v>67</v>
      </c>
      <c r="N10" s="48" t="s">
        <v>80</v>
      </c>
      <c r="O10" s="16" t="s">
        <v>66</v>
      </c>
      <c r="P10" s="59" t="s">
        <v>71</v>
      </c>
      <c r="Q10" s="49" t="s">
        <v>82</v>
      </c>
      <c r="R10" s="60">
        <v>100</v>
      </c>
      <c r="S10" s="60"/>
      <c r="T10" s="61">
        <v>1</v>
      </c>
      <c r="U10" s="62">
        <f t="shared" si="1"/>
        <v>100</v>
      </c>
      <c r="V10" s="62">
        <f t="shared" si="2"/>
        <v>100</v>
      </c>
      <c r="W10" s="59" t="s">
        <v>74</v>
      </c>
    </row>
    <row r="11" spans="1:25" s="59" customFormat="1" ht="33.75" x14ac:dyDescent="0.2">
      <c r="A11" s="57" t="s">
        <v>57</v>
      </c>
      <c r="B11" s="25" t="s">
        <v>58</v>
      </c>
      <c r="C11" s="57" t="s">
        <v>95</v>
      </c>
      <c r="D11" s="57" t="s">
        <v>411</v>
      </c>
      <c r="E11" s="58" t="s">
        <v>59</v>
      </c>
      <c r="F11" s="39"/>
      <c r="G11" s="39"/>
      <c r="H11" s="39"/>
      <c r="I11" s="39"/>
      <c r="J11" s="39"/>
      <c r="K11" s="57" t="s">
        <v>61</v>
      </c>
      <c r="L11" s="57" t="s">
        <v>83</v>
      </c>
      <c r="M11" s="48" t="s">
        <v>84</v>
      </c>
      <c r="N11" s="48" t="s">
        <v>120</v>
      </c>
      <c r="O11" s="57" t="s">
        <v>83</v>
      </c>
      <c r="P11" s="59" t="s">
        <v>71</v>
      </c>
      <c r="Q11" s="48" t="s">
        <v>86</v>
      </c>
      <c r="R11" s="60">
        <v>100</v>
      </c>
      <c r="S11" s="60"/>
      <c r="T11" s="61">
        <v>1</v>
      </c>
      <c r="U11" s="62">
        <f t="shared" si="1"/>
        <v>100</v>
      </c>
      <c r="V11" s="62">
        <f t="shared" si="2"/>
        <v>100</v>
      </c>
      <c r="W11" s="59" t="s">
        <v>74</v>
      </c>
    </row>
    <row r="12" spans="1:25" s="59" customFormat="1" ht="45" x14ac:dyDescent="0.2">
      <c r="A12" s="57" t="s">
        <v>57</v>
      </c>
      <c r="B12" s="25" t="s">
        <v>58</v>
      </c>
      <c r="C12" s="57" t="s">
        <v>95</v>
      </c>
      <c r="D12" s="57" t="s">
        <v>411</v>
      </c>
      <c r="E12" s="58" t="s">
        <v>59</v>
      </c>
      <c r="F12" s="39"/>
      <c r="G12" s="39"/>
      <c r="H12" s="39"/>
      <c r="I12" s="39"/>
      <c r="J12" s="39"/>
      <c r="K12" s="57" t="s">
        <v>61</v>
      </c>
      <c r="L12" s="57" t="s">
        <v>83</v>
      </c>
      <c r="M12" s="48" t="s">
        <v>84</v>
      </c>
      <c r="N12" s="48" t="s">
        <v>85</v>
      </c>
      <c r="O12" s="57" t="s">
        <v>83</v>
      </c>
      <c r="P12" s="59" t="s">
        <v>71</v>
      </c>
      <c r="Q12" s="48" t="s">
        <v>87</v>
      </c>
      <c r="R12" s="60">
        <v>100</v>
      </c>
      <c r="S12" s="60"/>
      <c r="T12" s="61">
        <v>1</v>
      </c>
      <c r="U12" s="62">
        <f t="shared" si="1"/>
        <v>100</v>
      </c>
      <c r="V12" s="62">
        <f t="shared" si="2"/>
        <v>100</v>
      </c>
      <c r="W12" s="59" t="s">
        <v>74</v>
      </c>
    </row>
    <row r="13" spans="1:25" s="59" customFormat="1" ht="22.5" x14ac:dyDescent="0.2">
      <c r="A13" s="57" t="s">
        <v>57</v>
      </c>
      <c r="B13" s="25" t="s">
        <v>58</v>
      </c>
      <c r="C13" s="57" t="s">
        <v>95</v>
      </c>
      <c r="D13" s="55" t="s">
        <v>60</v>
      </c>
      <c r="E13" s="56" t="s">
        <v>412</v>
      </c>
      <c r="F13" s="40">
        <v>38554610</v>
      </c>
      <c r="G13" s="40">
        <v>34100403.030000001</v>
      </c>
      <c r="H13" s="40">
        <v>33945838.310000002</v>
      </c>
      <c r="I13" s="40">
        <v>33945838.310000002</v>
      </c>
      <c r="J13" s="40">
        <v>33945838.310000002</v>
      </c>
      <c r="M13" s="47" t="s">
        <v>115</v>
      </c>
      <c r="N13" s="48"/>
      <c r="P13" s="67"/>
      <c r="Q13" s="67"/>
      <c r="R13" s="60"/>
      <c r="S13" s="60"/>
      <c r="T13" s="60"/>
      <c r="U13" s="60"/>
      <c r="V13" s="60"/>
    </row>
    <row r="14" spans="1:25" s="59" customFormat="1" ht="33.75" x14ac:dyDescent="0.2">
      <c r="A14" s="57" t="s">
        <v>57</v>
      </c>
      <c r="B14" s="25" t="s">
        <v>58</v>
      </c>
      <c r="C14" s="57" t="s">
        <v>95</v>
      </c>
      <c r="D14" s="57" t="s">
        <v>60</v>
      </c>
      <c r="E14" s="58" t="s">
        <v>412</v>
      </c>
      <c r="F14" s="39"/>
      <c r="G14" s="39"/>
      <c r="H14" s="39"/>
      <c r="I14" s="52"/>
      <c r="J14" s="39"/>
      <c r="K14" s="57" t="s">
        <v>118</v>
      </c>
      <c r="L14" s="57" t="s">
        <v>119</v>
      </c>
      <c r="M14" s="48" t="s">
        <v>121</v>
      </c>
      <c r="N14" s="48" t="s">
        <v>122</v>
      </c>
      <c r="O14" s="57"/>
      <c r="P14" s="59" t="s">
        <v>88</v>
      </c>
      <c r="Q14" s="48" t="s">
        <v>96</v>
      </c>
      <c r="R14" s="60">
        <v>45</v>
      </c>
      <c r="S14" s="60"/>
      <c r="T14" s="61">
        <v>1</v>
      </c>
      <c r="U14" s="62">
        <f>R14*T14</f>
        <v>45</v>
      </c>
      <c r="V14" s="62">
        <f t="shared" ref="V14:V17" si="3">R14</f>
        <v>45</v>
      </c>
      <c r="W14" s="59" t="s">
        <v>74</v>
      </c>
    </row>
    <row r="15" spans="1:25" s="59" customFormat="1" ht="33.75" x14ac:dyDescent="0.2">
      <c r="A15" s="57" t="s">
        <v>57</v>
      </c>
      <c r="B15" s="25" t="s">
        <v>58</v>
      </c>
      <c r="C15" s="57" t="s">
        <v>95</v>
      </c>
      <c r="D15" s="57" t="s">
        <v>60</v>
      </c>
      <c r="E15" s="58" t="s">
        <v>412</v>
      </c>
      <c r="F15" s="39"/>
      <c r="G15" s="39"/>
      <c r="H15" s="39"/>
      <c r="I15" s="52"/>
      <c r="J15" s="39"/>
      <c r="K15" s="57" t="s">
        <v>118</v>
      </c>
      <c r="L15" s="57" t="s">
        <v>119</v>
      </c>
      <c r="M15" s="48" t="s">
        <v>123</v>
      </c>
      <c r="N15" s="48" t="s">
        <v>124</v>
      </c>
      <c r="O15" s="57"/>
      <c r="P15" s="59" t="s">
        <v>88</v>
      </c>
      <c r="Q15" s="48" t="s">
        <v>125</v>
      </c>
      <c r="R15" s="60">
        <v>135</v>
      </c>
      <c r="S15" s="60"/>
      <c r="T15" s="61">
        <v>1</v>
      </c>
      <c r="U15" s="62">
        <f t="shared" ref="U15:U17" si="4">R15*T15</f>
        <v>135</v>
      </c>
      <c r="V15" s="62">
        <f t="shared" si="3"/>
        <v>135</v>
      </c>
      <c r="W15" s="59" t="s">
        <v>74</v>
      </c>
    </row>
    <row r="16" spans="1:25" s="59" customFormat="1" ht="22.5" x14ac:dyDescent="0.2">
      <c r="A16" s="57" t="s">
        <v>57</v>
      </c>
      <c r="B16" s="25" t="s">
        <v>58</v>
      </c>
      <c r="C16" s="57" t="s">
        <v>95</v>
      </c>
      <c r="D16" s="57" t="s">
        <v>60</v>
      </c>
      <c r="E16" s="58" t="s">
        <v>412</v>
      </c>
      <c r="F16" s="39"/>
      <c r="G16" s="39"/>
      <c r="H16" s="39"/>
      <c r="I16" s="52"/>
      <c r="J16" s="39"/>
      <c r="K16" s="57" t="s">
        <v>118</v>
      </c>
      <c r="L16" s="57" t="s">
        <v>119</v>
      </c>
      <c r="M16" s="48" t="s">
        <v>126</v>
      </c>
      <c r="N16" s="48" t="s">
        <v>127</v>
      </c>
      <c r="O16" s="57"/>
      <c r="P16" s="59" t="s">
        <v>88</v>
      </c>
      <c r="Q16" s="48" t="s">
        <v>128</v>
      </c>
      <c r="R16" s="60">
        <v>170</v>
      </c>
      <c r="S16" s="60"/>
      <c r="T16" s="61">
        <v>1</v>
      </c>
      <c r="U16" s="62">
        <f t="shared" si="4"/>
        <v>170</v>
      </c>
      <c r="V16" s="62">
        <f t="shared" si="3"/>
        <v>170</v>
      </c>
      <c r="W16" s="59" t="s">
        <v>74</v>
      </c>
    </row>
    <row r="17" spans="1:23" s="59" customFormat="1" ht="33.75" x14ac:dyDescent="0.2">
      <c r="A17" s="57" t="s">
        <v>57</v>
      </c>
      <c r="B17" s="25" t="s">
        <v>58</v>
      </c>
      <c r="C17" s="57" t="s">
        <v>95</v>
      </c>
      <c r="D17" s="57" t="s">
        <v>60</v>
      </c>
      <c r="E17" s="58" t="s">
        <v>412</v>
      </c>
      <c r="F17" s="39"/>
      <c r="G17" s="39"/>
      <c r="H17" s="39"/>
      <c r="I17" s="52"/>
      <c r="J17" s="39"/>
      <c r="K17" s="57" t="s">
        <v>118</v>
      </c>
      <c r="L17" s="57" t="s">
        <v>119</v>
      </c>
      <c r="M17" s="48" t="s">
        <v>129</v>
      </c>
      <c r="N17" s="48" t="s">
        <v>385</v>
      </c>
      <c r="O17" s="57"/>
      <c r="P17" s="59" t="s">
        <v>88</v>
      </c>
      <c r="Q17" s="48" t="s">
        <v>130</v>
      </c>
      <c r="R17" s="60">
        <v>205</v>
      </c>
      <c r="S17" s="60"/>
      <c r="T17" s="61">
        <v>1</v>
      </c>
      <c r="U17" s="62">
        <f t="shared" si="4"/>
        <v>205</v>
      </c>
      <c r="V17" s="62">
        <f t="shared" si="3"/>
        <v>205</v>
      </c>
      <c r="W17" s="59" t="s">
        <v>74</v>
      </c>
    </row>
    <row r="18" spans="1:23" s="59" customFormat="1" ht="33.75" x14ac:dyDescent="0.2">
      <c r="A18" s="57" t="s">
        <v>57</v>
      </c>
      <c r="B18" s="25" t="s">
        <v>58</v>
      </c>
      <c r="C18" s="57" t="s">
        <v>95</v>
      </c>
      <c r="D18" s="57" t="s">
        <v>60</v>
      </c>
      <c r="E18" s="58" t="s">
        <v>412</v>
      </c>
      <c r="F18" s="39"/>
      <c r="G18" s="39"/>
      <c r="H18" s="39"/>
      <c r="I18" s="52"/>
      <c r="J18" s="39"/>
      <c r="K18" s="57" t="s">
        <v>118</v>
      </c>
      <c r="L18" s="57" t="s">
        <v>119</v>
      </c>
      <c r="M18" s="48" t="s">
        <v>131</v>
      </c>
      <c r="N18" s="48" t="s">
        <v>132</v>
      </c>
      <c r="P18" s="67" t="s">
        <v>88</v>
      </c>
      <c r="Q18" s="67" t="s">
        <v>133</v>
      </c>
      <c r="R18" s="60">
        <v>9</v>
      </c>
      <c r="S18" s="60"/>
      <c r="T18" s="60">
        <v>9</v>
      </c>
      <c r="U18" s="60">
        <f>T18</f>
        <v>9</v>
      </c>
      <c r="V18" s="60">
        <f>R18</f>
        <v>9</v>
      </c>
      <c r="W18" s="59" t="s">
        <v>134</v>
      </c>
    </row>
    <row r="19" spans="1:23" s="59" customFormat="1" ht="22.5" x14ac:dyDescent="0.2">
      <c r="A19" s="57" t="s">
        <v>57</v>
      </c>
      <c r="B19" s="25" t="s">
        <v>58</v>
      </c>
      <c r="C19" s="57" t="s">
        <v>95</v>
      </c>
      <c r="D19" s="57" t="s">
        <v>60</v>
      </c>
      <c r="E19" s="58" t="s">
        <v>412</v>
      </c>
      <c r="F19" s="39"/>
      <c r="G19" s="39"/>
      <c r="H19" s="39"/>
      <c r="I19" s="52"/>
      <c r="J19" s="39"/>
      <c r="K19" s="57" t="s">
        <v>118</v>
      </c>
      <c r="L19" s="57" t="s">
        <v>119</v>
      </c>
      <c r="M19" s="48" t="s">
        <v>131</v>
      </c>
      <c r="N19" s="48" t="s">
        <v>135</v>
      </c>
      <c r="P19" s="67" t="s">
        <v>88</v>
      </c>
      <c r="Q19" s="67" t="s">
        <v>136</v>
      </c>
      <c r="R19" s="60">
        <v>2</v>
      </c>
      <c r="S19" s="60"/>
      <c r="T19" s="60">
        <v>2</v>
      </c>
      <c r="U19" s="60">
        <f t="shared" ref="U19:U25" si="5">T19</f>
        <v>2</v>
      </c>
      <c r="V19" s="60">
        <f t="shared" ref="V19:V29" si="6">R19</f>
        <v>2</v>
      </c>
      <c r="W19" s="59" t="s">
        <v>134</v>
      </c>
    </row>
    <row r="20" spans="1:23" s="59" customFormat="1" ht="45" x14ac:dyDescent="0.2">
      <c r="A20" s="57" t="s">
        <v>57</v>
      </c>
      <c r="B20" s="25" t="s">
        <v>58</v>
      </c>
      <c r="C20" s="57" t="s">
        <v>95</v>
      </c>
      <c r="D20" s="57" t="s">
        <v>60</v>
      </c>
      <c r="E20" s="58" t="s">
        <v>412</v>
      </c>
      <c r="F20" s="39"/>
      <c r="G20" s="39"/>
      <c r="H20" s="39"/>
      <c r="I20" s="52"/>
      <c r="J20" s="39"/>
      <c r="K20" s="57" t="s">
        <v>118</v>
      </c>
      <c r="L20" s="57" t="s">
        <v>119</v>
      </c>
      <c r="M20" s="48" t="s">
        <v>137</v>
      </c>
      <c r="N20" s="48" t="s">
        <v>138</v>
      </c>
      <c r="P20" s="67" t="s">
        <v>88</v>
      </c>
      <c r="Q20" s="67" t="s">
        <v>139</v>
      </c>
      <c r="R20" s="60">
        <v>46</v>
      </c>
      <c r="S20" s="60"/>
      <c r="T20" s="60">
        <v>46</v>
      </c>
      <c r="U20" s="60">
        <f t="shared" si="5"/>
        <v>46</v>
      </c>
      <c r="V20" s="60">
        <f t="shared" si="6"/>
        <v>46</v>
      </c>
      <c r="W20" s="59" t="s">
        <v>134</v>
      </c>
    </row>
    <row r="21" spans="1:23" s="59" customFormat="1" ht="33.75" x14ac:dyDescent="0.2">
      <c r="A21" s="57" t="s">
        <v>57</v>
      </c>
      <c r="B21" s="25" t="s">
        <v>58</v>
      </c>
      <c r="C21" s="57" t="s">
        <v>95</v>
      </c>
      <c r="D21" s="57" t="s">
        <v>60</v>
      </c>
      <c r="E21" s="58" t="s">
        <v>412</v>
      </c>
      <c r="F21" s="39"/>
      <c r="G21" s="39"/>
      <c r="H21" s="39"/>
      <c r="I21" s="52"/>
      <c r="J21" s="39"/>
      <c r="K21" s="57" t="s">
        <v>118</v>
      </c>
      <c r="L21" s="57" t="s">
        <v>119</v>
      </c>
      <c r="M21" s="48" t="s">
        <v>140</v>
      </c>
      <c r="N21" s="48" t="s">
        <v>141</v>
      </c>
      <c r="P21" s="67" t="s">
        <v>88</v>
      </c>
      <c r="Q21" s="67" t="s">
        <v>142</v>
      </c>
      <c r="R21" s="60">
        <v>2</v>
      </c>
      <c r="S21" s="60"/>
      <c r="T21" s="60">
        <v>2</v>
      </c>
      <c r="U21" s="60">
        <f t="shared" si="5"/>
        <v>2</v>
      </c>
      <c r="V21" s="60">
        <f t="shared" si="6"/>
        <v>2</v>
      </c>
      <c r="W21" s="59" t="s">
        <v>134</v>
      </c>
    </row>
    <row r="22" spans="1:23" s="59" customFormat="1" ht="51" x14ac:dyDescent="0.2">
      <c r="A22" s="57" t="s">
        <v>57</v>
      </c>
      <c r="B22" s="25" t="s">
        <v>58</v>
      </c>
      <c r="C22" s="57" t="s">
        <v>95</v>
      </c>
      <c r="D22" s="57" t="s">
        <v>60</v>
      </c>
      <c r="E22" s="58" t="s">
        <v>412</v>
      </c>
      <c r="F22" s="39"/>
      <c r="G22" s="39"/>
      <c r="H22" s="39"/>
      <c r="I22" s="52"/>
      <c r="J22" s="39"/>
      <c r="K22" s="57" t="s">
        <v>118</v>
      </c>
      <c r="L22" s="57" t="s">
        <v>119</v>
      </c>
      <c r="M22" s="48" t="s">
        <v>143</v>
      </c>
      <c r="N22" s="48" t="s">
        <v>144</v>
      </c>
      <c r="P22" s="68" t="s">
        <v>88</v>
      </c>
      <c r="Q22" s="68" t="s">
        <v>145</v>
      </c>
      <c r="R22" s="60">
        <v>3</v>
      </c>
      <c r="S22" s="60"/>
      <c r="T22" s="60">
        <v>3</v>
      </c>
      <c r="U22" s="60">
        <f t="shared" si="5"/>
        <v>3</v>
      </c>
      <c r="V22" s="60">
        <f t="shared" si="6"/>
        <v>3</v>
      </c>
      <c r="W22" s="59" t="s">
        <v>134</v>
      </c>
    </row>
    <row r="23" spans="1:23" s="59" customFormat="1" ht="22.5" x14ac:dyDescent="0.2">
      <c r="A23" s="57" t="s">
        <v>57</v>
      </c>
      <c r="B23" s="25" t="s">
        <v>58</v>
      </c>
      <c r="C23" s="57" t="s">
        <v>95</v>
      </c>
      <c r="D23" s="57" t="s">
        <v>60</v>
      </c>
      <c r="E23" s="58" t="s">
        <v>412</v>
      </c>
      <c r="F23" s="39"/>
      <c r="G23" s="39"/>
      <c r="H23" s="39"/>
      <c r="I23" s="52"/>
      <c r="J23" s="39"/>
      <c r="K23" s="57" t="s">
        <v>118</v>
      </c>
      <c r="L23" s="57" t="s">
        <v>119</v>
      </c>
      <c r="M23" s="48" t="s">
        <v>146</v>
      </c>
      <c r="N23" s="48" t="s">
        <v>147</v>
      </c>
      <c r="P23" s="67" t="s">
        <v>88</v>
      </c>
      <c r="Q23" s="67" t="s">
        <v>148</v>
      </c>
      <c r="R23" s="60">
        <v>20</v>
      </c>
      <c r="S23" s="60"/>
      <c r="T23" s="60">
        <v>20</v>
      </c>
      <c r="U23" s="60">
        <f t="shared" si="5"/>
        <v>20</v>
      </c>
      <c r="V23" s="60">
        <f t="shared" si="6"/>
        <v>20</v>
      </c>
      <c r="W23" s="59" t="s">
        <v>134</v>
      </c>
    </row>
    <row r="24" spans="1:23" s="59" customFormat="1" ht="22.5" x14ac:dyDescent="0.2">
      <c r="A24" s="57" t="s">
        <v>57</v>
      </c>
      <c r="B24" s="25" t="s">
        <v>58</v>
      </c>
      <c r="C24" s="57" t="s">
        <v>95</v>
      </c>
      <c r="D24" s="57" t="s">
        <v>60</v>
      </c>
      <c r="E24" s="58" t="s">
        <v>412</v>
      </c>
      <c r="F24" s="39"/>
      <c r="G24" s="39"/>
      <c r="H24" s="39"/>
      <c r="I24" s="52"/>
      <c r="J24" s="39"/>
      <c r="K24" s="57" t="s">
        <v>118</v>
      </c>
      <c r="L24" s="57" t="s">
        <v>119</v>
      </c>
      <c r="M24" s="48" t="s">
        <v>149</v>
      </c>
      <c r="N24" s="48" t="s">
        <v>150</v>
      </c>
      <c r="P24" s="67" t="s">
        <v>88</v>
      </c>
      <c r="Q24" s="67" t="s">
        <v>151</v>
      </c>
      <c r="R24" s="60">
        <v>12</v>
      </c>
      <c r="S24" s="60"/>
      <c r="T24" s="60">
        <v>12</v>
      </c>
      <c r="U24" s="60">
        <f t="shared" si="5"/>
        <v>12</v>
      </c>
      <c r="V24" s="60">
        <f t="shared" si="6"/>
        <v>12</v>
      </c>
      <c r="W24" s="59" t="s">
        <v>134</v>
      </c>
    </row>
    <row r="25" spans="1:23" s="59" customFormat="1" ht="22.5" x14ac:dyDescent="0.2">
      <c r="A25" s="57" t="s">
        <v>57</v>
      </c>
      <c r="B25" s="25" t="s">
        <v>58</v>
      </c>
      <c r="C25" s="57" t="s">
        <v>95</v>
      </c>
      <c r="D25" s="57" t="s">
        <v>60</v>
      </c>
      <c r="E25" s="58" t="s">
        <v>412</v>
      </c>
      <c r="F25" s="39"/>
      <c r="G25" s="39"/>
      <c r="H25" s="39"/>
      <c r="I25" s="52"/>
      <c r="J25" s="39"/>
      <c r="K25" s="57" t="s">
        <v>118</v>
      </c>
      <c r="L25" s="57" t="s">
        <v>119</v>
      </c>
      <c r="M25" s="48" t="s">
        <v>149</v>
      </c>
      <c r="N25" s="48" t="s">
        <v>152</v>
      </c>
      <c r="P25" s="67" t="s">
        <v>88</v>
      </c>
      <c r="Q25" s="67" t="s">
        <v>153</v>
      </c>
      <c r="R25" s="60">
        <v>2</v>
      </c>
      <c r="S25" s="60"/>
      <c r="T25" s="60">
        <v>2</v>
      </c>
      <c r="U25" s="60">
        <f t="shared" si="5"/>
        <v>2</v>
      </c>
      <c r="V25" s="60">
        <f t="shared" si="6"/>
        <v>2</v>
      </c>
      <c r="W25" s="59" t="s">
        <v>134</v>
      </c>
    </row>
    <row r="26" spans="1:23" s="59" customFormat="1" ht="22.5" x14ac:dyDescent="0.2">
      <c r="A26" s="57" t="s">
        <v>57</v>
      </c>
      <c r="B26" s="25" t="s">
        <v>58</v>
      </c>
      <c r="C26" s="57" t="s">
        <v>95</v>
      </c>
      <c r="D26" s="57" t="s">
        <v>60</v>
      </c>
      <c r="E26" s="58" t="s">
        <v>412</v>
      </c>
      <c r="F26" s="39"/>
      <c r="G26" s="39"/>
      <c r="H26" s="39"/>
      <c r="I26" s="52"/>
      <c r="J26" s="39"/>
      <c r="K26" s="57" t="s">
        <v>118</v>
      </c>
      <c r="L26" s="57" t="s">
        <v>119</v>
      </c>
      <c r="M26" s="48" t="s">
        <v>98</v>
      </c>
      <c r="N26" s="48" t="s">
        <v>154</v>
      </c>
      <c r="P26" s="59" t="s">
        <v>71</v>
      </c>
      <c r="Q26" s="67" t="s">
        <v>155</v>
      </c>
      <c r="R26" s="60">
        <v>2</v>
      </c>
      <c r="S26" s="60"/>
      <c r="T26" s="61">
        <v>1</v>
      </c>
      <c r="U26" s="62">
        <f t="shared" ref="U26:U29" si="7">R26*T26</f>
        <v>2</v>
      </c>
      <c r="V26" s="62">
        <f t="shared" si="6"/>
        <v>2</v>
      </c>
      <c r="W26" s="59" t="s">
        <v>74</v>
      </c>
    </row>
    <row r="27" spans="1:23" s="59" customFormat="1" ht="45" x14ac:dyDescent="0.2">
      <c r="A27" s="57" t="s">
        <v>57</v>
      </c>
      <c r="B27" s="25" t="s">
        <v>58</v>
      </c>
      <c r="C27" s="57" t="s">
        <v>95</v>
      </c>
      <c r="D27" s="57" t="s">
        <v>60</v>
      </c>
      <c r="E27" s="58" t="s">
        <v>412</v>
      </c>
      <c r="F27" s="39"/>
      <c r="G27" s="39"/>
      <c r="H27" s="39"/>
      <c r="I27" s="52"/>
      <c r="J27" s="39"/>
      <c r="K27" s="57" t="s">
        <v>118</v>
      </c>
      <c r="L27" s="57" t="s">
        <v>119</v>
      </c>
      <c r="M27" s="48" t="s">
        <v>156</v>
      </c>
      <c r="N27" s="48" t="s">
        <v>157</v>
      </c>
      <c r="P27" s="59" t="s">
        <v>71</v>
      </c>
      <c r="Q27" s="67" t="s">
        <v>155</v>
      </c>
      <c r="R27" s="60">
        <v>48</v>
      </c>
      <c r="S27" s="60"/>
      <c r="T27" s="61">
        <v>1</v>
      </c>
      <c r="U27" s="62">
        <f t="shared" si="7"/>
        <v>48</v>
      </c>
      <c r="V27" s="62">
        <f t="shared" si="6"/>
        <v>48</v>
      </c>
      <c r="W27" s="59" t="s">
        <v>74</v>
      </c>
    </row>
    <row r="28" spans="1:23" s="59" customFormat="1" ht="22.5" x14ac:dyDescent="0.2">
      <c r="A28" s="57" t="s">
        <v>57</v>
      </c>
      <c r="B28" s="25" t="s">
        <v>58</v>
      </c>
      <c r="C28" s="57" t="s">
        <v>95</v>
      </c>
      <c r="D28" s="57" t="s">
        <v>60</v>
      </c>
      <c r="E28" s="58" t="s">
        <v>412</v>
      </c>
      <c r="F28" s="39"/>
      <c r="G28" s="39"/>
      <c r="H28" s="39"/>
      <c r="I28" s="52"/>
      <c r="J28" s="39"/>
      <c r="K28" s="57" t="s">
        <v>118</v>
      </c>
      <c r="L28" s="57" t="s">
        <v>119</v>
      </c>
      <c r="M28" s="48" t="s">
        <v>158</v>
      </c>
      <c r="N28" s="48" t="s">
        <v>159</v>
      </c>
      <c r="P28" s="59" t="s">
        <v>71</v>
      </c>
      <c r="Q28" s="67" t="s">
        <v>155</v>
      </c>
      <c r="R28" s="60">
        <v>12</v>
      </c>
      <c r="S28" s="60"/>
      <c r="T28" s="61">
        <v>1</v>
      </c>
      <c r="U28" s="62">
        <f t="shared" si="7"/>
        <v>12</v>
      </c>
      <c r="V28" s="62">
        <f t="shared" si="6"/>
        <v>12</v>
      </c>
      <c r="W28" s="59" t="s">
        <v>74</v>
      </c>
    </row>
    <row r="29" spans="1:23" s="59" customFormat="1" ht="56.25" x14ac:dyDescent="0.2">
      <c r="A29" s="57" t="s">
        <v>57</v>
      </c>
      <c r="B29" s="25" t="s">
        <v>58</v>
      </c>
      <c r="C29" s="57" t="s">
        <v>95</v>
      </c>
      <c r="D29" s="57" t="s">
        <v>60</v>
      </c>
      <c r="E29" s="58" t="s">
        <v>412</v>
      </c>
      <c r="F29" s="39"/>
      <c r="G29" s="39"/>
      <c r="H29" s="39"/>
      <c r="I29" s="52"/>
      <c r="J29" s="39"/>
      <c r="K29" s="57" t="s">
        <v>118</v>
      </c>
      <c r="L29" s="57" t="s">
        <v>119</v>
      </c>
      <c r="M29" s="48" t="s">
        <v>160</v>
      </c>
      <c r="N29" s="48" t="s">
        <v>161</v>
      </c>
      <c r="P29" s="59" t="s">
        <v>71</v>
      </c>
      <c r="Q29" s="67" t="s">
        <v>155</v>
      </c>
      <c r="R29" s="60">
        <v>2</v>
      </c>
      <c r="S29" s="60"/>
      <c r="T29" s="61">
        <v>1</v>
      </c>
      <c r="U29" s="62">
        <f t="shared" si="7"/>
        <v>2</v>
      </c>
      <c r="V29" s="62">
        <f t="shared" si="6"/>
        <v>2</v>
      </c>
      <c r="W29" s="59" t="s">
        <v>74</v>
      </c>
    </row>
    <row r="30" spans="1:23" s="59" customFormat="1" ht="22.5" x14ac:dyDescent="0.2">
      <c r="A30" s="57" t="s">
        <v>57</v>
      </c>
      <c r="B30" s="25" t="s">
        <v>58</v>
      </c>
      <c r="C30" s="57" t="s">
        <v>95</v>
      </c>
      <c r="D30" s="57" t="s">
        <v>60</v>
      </c>
      <c r="E30" s="58" t="s">
        <v>412</v>
      </c>
      <c r="F30" s="39"/>
      <c r="G30" s="39"/>
      <c r="H30" s="39"/>
      <c r="I30" s="52"/>
      <c r="J30" s="39"/>
      <c r="K30" s="57" t="s">
        <v>118</v>
      </c>
      <c r="L30" s="57" t="s">
        <v>119</v>
      </c>
      <c r="M30" s="48" t="s">
        <v>162</v>
      </c>
      <c r="N30" s="48" t="s">
        <v>163</v>
      </c>
      <c r="P30" s="59" t="s">
        <v>88</v>
      </c>
      <c r="Q30" s="67" t="s">
        <v>155</v>
      </c>
      <c r="R30" s="60">
        <v>2</v>
      </c>
      <c r="S30" s="60"/>
      <c r="T30" s="60">
        <v>2</v>
      </c>
      <c r="U30" s="60">
        <f>T30</f>
        <v>2</v>
      </c>
      <c r="V30" s="60">
        <f>R30</f>
        <v>2</v>
      </c>
      <c r="W30" s="59" t="s">
        <v>134</v>
      </c>
    </row>
    <row r="31" spans="1:23" s="59" customFormat="1" ht="22.5" x14ac:dyDescent="0.2">
      <c r="A31" s="57" t="s">
        <v>57</v>
      </c>
      <c r="B31" s="25" t="s">
        <v>58</v>
      </c>
      <c r="C31" s="57" t="s">
        <v>95</v>
      </c>
      <c r="D31" s="57" t="s">
        <v>60</v>
      </c>
      <c r="E31" s="58" t="s">
        <v>412</v>
      </c>
      <c r="F31" s="39"/>
      <c r="G31" s="39"/>
      <c r="H31" s="39"/>
      <c r="I31" s="52"/>
      <c r="J31" s="39"/>
      <c r="K31" s="57" t="s">
        <v>118</v>
      </c>
      <c r="L31" s="57" t="s">
        <v>119</v>
      </c>
      <c r="M31" s="48" t="s">
        <v>164</v>
      </c>
      <c r="N31" s="48" t="s">
        <v>165</v>
      </c>
      <c r="P31" s="59" t="s">
        <v>71</v>
      </c>
      <c r="Q31" s="67" t="s">
        <v>155</v>
      </c>
      <c r="R31" s="60">
        <v>48</v>
      </c>
      <c r="S31" s="60"/>
      <c r="T31" s="61">
        <v>1</v>
      </c>
      <c r="U31" s="62">
        <f t="shared" ref="U31:U32" si="8">R31*T31</f>
        <v>48</v>
      </c>
      <c r="V31" s="62">
        <f t="shared" ref="V31:V42" si="9">R31</f>
        <v>48</v>
      </c>
      <c r="W31" s="59" t="s">
        <v>74</v>
      </c>
    </row>
    <row r="32" spans="1:23" s="59" customFormat="1" ht="67.5" x14ac:dyDescent="0.2">
      <c r="A32" s="57" t="s">
        <v>57</v>
      </c>
      <c r="B32" s="25" t="s">
        <v>58</v>
      </c>
      <c r="C32" s="57" t="s">
        <v>95</v>
      </c>
      <c r="D32" s="57" t="s">
        <v>60</v>
      </c>
      <c r="E32" s="58" t="s">
        <v>412</v>
      </c>
      <c r="F32" s="39"/>
      <c r="G32" s="39"/>
      <c r="H32" s="39"/>
      <c r="I32" s="52"/>
      <c r="J32" s="39"/>
      <c r="K32" s="57" t="s">
        <v>118</v>
      </c>
      <c r="L32" s="57" t="s">
        <v>119</v>
      </c>
      <c r="M32" s="48" t="s">
        <v>166</v>
      </c>
      <c r="N32" s="48" t="s">
        <v>167</v>
      </c>
      <c r="P32" s="59" t="s">
        <v>71</v>
      </c>
      <c r="Q32" s="67" t="s">
        <v>168</v>
      </c>
      <c r="R32" s="60">
        <v>100</v>
      </c>
      <c r="S32" s="60"/>
      <c r="T32" s="61">
        <v>1</v>
      </c>
      <c r="U32" s="62">
        <f t="shared" si="8"/>
        <v>100</v>
      </c>
      <c r="V32" s="62">
        <f t="shared" si="9"/>
        <v>100</v>
      </c>
      <c r="W32" s="59" t="s">
        <v>74</v>
      </c>
    </row>
    <row r="33" spans="1:23" s="59" customFormat="1" ht="78.75" x14ac:dyDescent="0.2">
      <c r="A33" s="57" t="s">
        <v>57</v>
      </c>
      <c r="B33" s="25" t="s">
        <v>58</v>
      </c>
      <c r="C33" s="57" t="s">
        <v>95</v>
      </c>
      <c r="D33" s="57" t="s">
        <v>60</v>
      </c>
      <c r="E33" s="58" t="s">
        <v>412</v>
      </c>
      <c r="F33" s="39"/>
      <c r="G33" s="39"/>
      <c r="H33" s="39"/>
      <c r="I33" s="52"/>
      <c r="J33" s="39"/>
      <c r="K33" s="57" t="s">
        <v>118</v>
      </c>
      <c r="L33" s="57" t="s">
        <v>119</v>
      </c>
      <c r="M33" s="48" t="s">
        <v>169</v>
      </c>
      <c r="N33" s="48" t="s">
        <v>170</v>
      </c>
      <c r="P33" s="59" t="s">
        <v>88</v>
      </c>
      <c r="Q33" s="67" t="s">
        <v>171</v>
      </c>
      <c r="R33" s="60">
        <v>5</v>
      </c>
      <c r="S33" s="60"/>
      <c r="T33" s="60">
        <v>5</v>
      </c>
      <c r="U33" s="60">
        <f t="shared" ref="U33:U36" si="10">T33</f>
        <v>5</v>
      </c>
      <c r="V33" s="60">
        <f t="shared" si="9"/>
        <v>5</v>
      </c>
      <c r="W33" s="59" t="s">
        <v>134</v>
      </c>
    </row>
    <row r="34" spans="1:23" s="59" customFormat="1" ht="33.75" x14ac:dyDescent="0.2">
      <c r="A34" s="57" t="s">
        <v>57</v>
      </c>
      <c r="B34" s="25" t="s">
        <v>58</v>
      </c>
      <c r="C34" s="57" t="s">
        <v>95</v>
      </c>
      <c r="D34" s="57" t="s">
        <v>60</v>
      </c>
      <c r="E34" s="58" t="s">
        <v>412</v>
      </c>
      <c r="F34" s="39"/>
      <c r="G34" s="39"/>
      <c r="H34" s="39"/>
      <c r="I34" s="52"/>
      <c r="J34" s="39"/>
      <c r="K34" s="57" t="s">
        <v>118</v>
      </c>
      <c r="L34" s="57" t="s">
        <v>119</v>
      </c>
      <c r="M34" s="48" t="s">
        <v>172</v>
      </c>
      <c r="N34" s="48" t="s">
        <v>173</v>
      </c>
      <c r="P34" s="59" t="s">
        <v>88</v>
      </c>
      <c r="Q34" s="67" t="s">
        <v>174</v>
      </c>
      <c r="R34" s="60">
        <v>4</v>
      </c>
      <c r="S34" s="60"/>
      <c r="T34" s="60">
        <v>4</v>
      </c>
      <c r="U34" s="60">
        <f t="shared" si="10"/>
        <v>4</v>
      </c>
      <c r="V34" s="60">
        <f t="shared" si="9"/>
        <v>4</v>
      </c>
      <c r="W34" s="59" t="s">
        <v>134</v>
      </c>
    </row>
    <row r="35" spans="1:23" s="59" customFormat="1" ht="22.5" x14ac:dyDescent="0.2">
      <c r="A35" s="57" t="s">
        <v>57</v>
      </c>
      <c r="B35" s="25" t="s">
        <v>58</v>
      </c>
      <c r="C35" s="57" t="s">
        <v>95</v>
      </c>
      <c r="D35" s="57" t="s">
        <v>60</v>
      </c>
      <c r="E35" s="58" t="s">
        <v>412</v>
      </c>
      <c r="F35" s="39"/>
      <c r="G35" s="39"/>
      <c r="H35" s="39"/>
      <c r="I35" s="52"/>
      <c r="J35" s="39"/>
      <c r="K35" s="57" t="s">
        <v>118</v>
      </c>
      <c r="L35" s="57" t="s">
        <v>119</v>
      </c>
      <c r="M35" s="48" t="s">
        <v>175</v>
      </c>
      <c r="N35" s="48" t="s">
        <v>176</v>
      </c>
      <c r="P35" s="59" t="s">
        <v>88</v>
      </c>
      <c r="Q35" s="67" t="s">
        <v>174</v>
      </c>
      <c r="R35" s="60">
        <v>2</v>
      </c>
      <c r="S35" s="60"/>
      <c r="T35" s="60">
        <v>2</v>
      </c>
      <c r="U35" s="60">
        <f t="shared" si="10"/>
        <v>2</v>
      </c>
      <c r="V35" s="60">
        <f t="shared" si="9"/>
        <v>2</v>
      </c>
      <c r="W35" s="59" t="s">
        <v>134</v>
      </c>
    </row>
    <row r="36" spans="1:23" s="59" customFormat="1" ht="67.5" x14ac:dyDescent="0.2">
      <c r="A36" s="57" t="s">
        <v>57</v>
      </c>
      <c r="B36" s="25" t="s">
        <v>58</v>
      </c>
      <c r="C36" s="57" t="s">
        <v>95</v>
      </c>
      <c r="D36" s="57" t="s">
        <v>60</v>
      </c>
      <c r="E36" s="58" t="s">
        <v>412</v>
      </c>
      <c r="F36" s="39"/>
      <c r="G36" s="39"/>
      <c r="H36" s="39"/>
      <c r="I36" s="52"/>
      <c r="J36" s="39"/>
      <c r="K36" s="57" t="s">
        <v>118</v>
      </c>
      <c r="L36" s="57" t="s">
        <v>119</v>
      </c>
      <c r="M36" s="48" t="s">
        <v>177</v>
      </c>
      <c r="N36" s="48" t="s">
        <v>178</v>
      </c>
      <c r="P36" s="59" t="s">
        <v>88</v>
      </c>
      <c r="Q36" s="67" t="s">
        <v>174</v>
      </c>
      <c r="R36" s="60">
        <v>12</v>
      </c>
      <c r="S36" s="60"/>
      <c r="T36" s="60">
        <v>12</v>
      </c>
      <c r="U36" s="60">
        <f t="shared" si="10"/>
        <v>12</v>
      </c>
      <c r="V36" s="60">
        <f t="shared" si="9"/>
        <v>12</v>
      </c>
      <c r="W36" s="59" t="s">
        <v>134</v>
      </c>
    </row>
    <row r="37" spans="1:23" s="59" customFormat="1" ht="45" x14ac:dyDescent="0.2">
      <c r="A37" s="57" t="s">
        <v>57</v>
      </c>
      <c r="B37" s="25" t="s">
        <v>58</v>
      </c>
      <c r="C37" s="57" t="s">
        <v>95</v>
      </c>
      <c r="D37" s="57" t="s">
        <v>60</v>
      </c>
      <c r="E37" s="58" t="s">
        <v>412</v>
      </c>
      <c r="F37" s="39"/>
      <c r="G37" s="39"/>
      <c r="H37" s="39"/>
      <c r="I37" s="52"/>
      <c r="J37" s="39"/>
      <c r="K37" s="57" t="s">
        <v>118</v>
      </c>
      <c r="L37" s="57" t="s">
        <v>119</v>
      </c>
      <c r="M37" s="48" t="s">
        <v>179</v>
      </c>
      <c r="N37" s="48" t="s">
        <v>180</v>
      </c>
      <c r="P37" s="59" t="s">
        <v>71</v>
      </c>
      <c r="Q37" s="67" t="s">
        <v>174</v>
      </c>
      <c r="R37" s="60">
        <v>100</v>
      </c>
      <c r="S37" s="60"/>
      <c r="T37" s="61">
        <v>1</v>
      </c>
      <c r="U37" s="62">
        <f t="shared" ref="U37:U38" si="11">R37*T37</f>
        <v>100</v>
      </c>
      <c r="V37" s="62">
        <f t="shared" si="9"/>
        <v>100</v>
      </c>
      <c r="W37" s="59" t="s">
        <v>74</v>
      </c>
    </row>
    <row r="38" spans="1:23" s="59" customFormat="1" ht="22.5" x14ac:dyDescent="0.2">
      <c r="A38" s="57" t="s">
        <v>57</v>
      </c>
      <c r="B38" s="25" t="s">
        <v>58</v>
      </c>
      <c r="C38" s="57" t="s">
        <v>95</v>
      </c>
      <c r="D38" s="57" t="s">
        <v>60</v>
      </c>
      <c r="E38" s="58" t="s">
        <v>412</v>
      </c>
      <c r="F38" s="39"/>
      <c r="G38" s="39"/>
      <c r="H38" s="39"/>
      <c r="I38" s="52"/>
      <c r="J38" s="39"/>
      <c r="K38" s="57" t="s">
        <v>118</v>
      </c>
      <c r="L38" s="57" t="s">
        <v>119</v>
      </c>
      <c r="M38" s="48" t="s">
        <v>181</v>
      </c>
      <c r="N38" s="48" t="s">
        <v>182</v>
      </c>
      <c r="P38" s="59" t="s">
        <v>71</v>
      </c>
      <c r="Q38" s="67" t="s">
        <v>174</v>
      </c>
      <c r="R38" s="60">
        <v>100</v>
      </c>
      <c r="S38" s="60"/>
      <c r="T38" s="61">
        <v>1</v>
      </c>
      <c r="U38" s="62">
        <f t="shared" si="11"/>
        <v>100</v>
      </c>
      <c r="V38" s="62">
        <f t="shared" si="9"/>
        <v>100</v>
      </c>
      <c r="W38" s="59" t="s">
        <v>74</v>
      </c>
    </row>
    <row r="39" spans="1:23" s="59" customFormat="1" ht="33.75" x14ac:dyDescent="0.2">
      <c r="A39" s="57" t="s">
        <v>57</v>
      </c>
      <c r="B39" s="25" t="s">
        <v>58</v>
      </c>
      <c r="C39" s="57" t="s">
        <v>95</v>
      </c>
      <c r="D39" s="57" t="s">
        <v>60</v>
      </c>
      <c r="E39" s="58" t="s">
        <v>412</v>
      </c>
      <c r="F39" s="39"/>
      <c r="G39" s="39"/>
      <c r="H39" s="39"/>
      <c r="I39" s="52"/>
      <c r="J39" s="39"/>
      <c r="K39" s="57" t="s">
        <v>118</v>
      </c>
      <c r="L39" s="57" t="s">
        <v>119</v>
      </c>
      <c r="M39" s="48" t="s">
        <v>183</v>
      </c>
      <c r="N39" s="48" t="s">
        <v>184</v>
      </c>
      <c r="P39" s="59" t="s">
        <v>88</v>
      </c>
      <c r="Q39" s="67" t="s">
        <v>185</v>
      </c>
      <c r="R39" s="60">
        <v>2</v>
      </c>
      <c r="S39" s="60"/>
      <c r="T39" s="60">
        <v>2</v>
      </c>
      <c r="U39" s="60">
        <f t="shared" ref="U39:U42" si="12">T39</f>
        <v>2</v>
      </c>
      <c r="V39" s="60">
        <f t="shared" si="9"/>
        <v>2</v>
      </c>
      <c r="W39" s="59" t="s">
        <v>134</v>
      </c>
    </row>
    <row r="40" spans="1:23" s="59" customFormat="1" ht="22.5" x14ac:dyDescent="0.2">
      <c r="A40" s="57" t="s">
        <v>57</v>
      </c>
      <c r="B40" s="25" t="s">
        <v>58</v>
      </c>
      <c r="C40" s="57" t="s">
        <v>95</v>
      </c>
      <c r="D40" s="57" t="s">
        <v>60</v>
      </c>
      <c r="E40" s="58" t="s">
        <v>412</v>
      </c>
      <c r="F40" s="39"/>
      <c r="G40" s="39"/>
      <c r="H40" s="39"/>
      <c r="I40" s="52"/>
      <c r="J40" s="39"/>
      <c r="K40" s="57" t="s">
        <v>118</v>
      </c>
      <c r="L40" s="57" t="s">
        <v>119</v>
      </c>
      <c r="M40" s="48" t="s">
        <v>186</v>
      </c>
      <c r="N40" s="48" t="s">
        <v>187</v>
      </c>
      <c r="P40" s="59" t="s">
        <v>88</v>
      </c>
      <c r="Q40" s="67" t="s">
        <v>188</v>
      </c>
      <c r="R40" s="60">
        <v>3</v>
      </c>
      <c r="S40" s="60"/>
      <c r="T40" s="60">
        <v>3</v>
      </c>
      <c r="U40" s="60">
        <f t="shared" si="12"/>
        <v>3</v>
      </c>
      <c r="V40" s="60">
        <f t="shared" si="9"/>
        <v>3</v>
      </c>
      <c r="W40" s="59" t="s">
        <v>134</v>
      </c>
    </row>
    <row r="41" spans="1:23" s="59" customFormat="1" ht="22.5" x14ac:dyDescent="0.2">
      <c r="A41" s="57" t="s">
        <v>57</v>
      </c>
      <c r="B41" s="25" t="s">
        <v>58</v>
      </c>
      <c r="C41" s="57" t="s">
        <v>95</v>
      </c>
      <c r="D41" s="57" t="s">
        <v>60</v>
      </c>
      <c r="E41" s="58" t="s">
        <v>412</v>
      </c>
      <c r="F41" s="39"/>
      <c r="G41" s="39"/>
      <c r="H41" s="39"/>
      <c r="I41" s="52"/>
      <c r="J41" s="39"/>
      <c r="K41" s="57" t="s">
        <v>118</v>
      </c>
      <c r="L41" s="57" t="s">
        <v>119</v>
      </c>
      <c r="M41" s="48" t="s">
        <v>189</v>
      </c>
      <c r="N41" s="48" t="s">
        <v>190</v>
      </c>
      <c r="P41" s="59" t="s">
        <v>88</v>
      </c>
      <c r="Q41" s="67" t="s">
        <v>191</v>
      </c>
      <c r="R41" s="60">
        <v>3</v>
      </c>
      <c r="S41" s="60"/>
      <c r="T41" s="60">
        <v>3</v>
      </c>
      <c r="U41" s="60">
        <f t="shared" si="12"/>
        <v>3</v>
      </c>
      <c r="V41" s="60">
        <f t="shared" si="9"/>
        <v>3</v>
      </c>
      <c r="W41" s="59" t="s">
        <v>134</v>
      </c>
    </row>
    <row r="42" spans="1:23" s="59" customFormat="1" ht="33.75" x14ac:dyDescent="0.2">
      <c r="A42" s="57" t="s">
        <v>57</v>
      </c>
      <c r="B42" s="25" t="s">
        <v>58</v>
      </c>
      <c r="C42" s="57" t="s">
        <v>95</v>
      </c>
      <c r="D42" s="57" t="s">
        <v>60</v>
      </c>
      <c r="E42" s="58" t="s">
        <v>412</v>
      </c>
      <c r="F42" s="39"/>
      <c r="G42" s="39"/>
      <c r="H42" s="39"/>
      <c r="I42" s="52"/>
      <c r="J42" s="39"/>
      <c r="K42" s="57" t="s">
        <v>118</v>
      </c>
      <c r="L42" s="57" t="s">
        <v>119</v>
      </c>
      <c r="M42" s="48" t="s">
        <v>192</v>
      </c>
      <c r="N42" s="48" t="s">
        <v>193</v>
      </c>
      <c r="P42" s="59" t="s">
        <v>88</v>
      </c>
      <c r="Q42" s="67" t="s">
        <v>194</v>
      </c>
      <c r="R42" s="60">
        <v>1</v>
      </c>
      <c r="S42" s="60"/>
      <c r="T42" s="60">
        <v>1</v>
      </c>
      <c r="U42" s="60">
        <f t="shared" si="12"/>
        <v>1</v>
      </c>
      <c r="V42" s="60">
        <f t="shared" si="9"/>
        <v>1</v>
      </c>
      <c r="W42" s="59" t="s">
        <v>134</v>
      </c>
    </row>
    <row r="43" spans="1:23" s="59" customFormat="1" ht="22.5" x14ac:dyDescent="0.2">
      <c r="A43" s="57" t="s">
        <v>57</v>
      </c>
      <c r="B43" s="25" t="s">
        <v>58</v>
      </c>
      <c r="C43" s="57" t="s">
        <v>95</v>
      </c>
      <c r="D43" s="55" t="s">
        <v>60</v>
      </c>
      <c r="E43" s="56" t="s">
        <v>412</v>
      </c>
      <c r="F43" s="40">
        <v>245074231</v>
      </c>
      <c r="G43" s="40">
        <v>259491198.96999997</v>
      </c>
      <c r="H43" s="40">
        <v>259321846.18999997</v>
      </c>
      <c r="I43" s="51">
        <v>259321846.18999997</v>
      </c>
      <c r="J43" s="40">
        <v>258540926.79999995</v>
      </c>
      <c r="M43" s="47" t="s">
        <v>195</v>
      </c>
      <c r="N43" s="48"/>
      <c r="P43" s="67"/>
      <c r="Q43" s="67"/>
      <c r="R43" s="60"/>
      <c r="S43" s="60"/>
      <c r="T43" s="60"/>
      <c r="U43" s="60"/>
      <c r="V43" s="60"/>
    </row>
    <row r="44" spans="1:23" s="59" customFormat="1" ht="22.5" x14ac:dyDescent="0.2">
      <c r="A44" s="57" t="s">
        <v>57</v>
      </c>
      <c r="B44" s="25" t="s">
        <v>58</v>
      </c>
      <c r="C44" s="57" t="s">
        <v>95</v>
      </c>
      <c r="D44" s="57" t="s">
        <v>60</v>
      </c>
      <c r="E44" s="58" t="s">
        <v>412</v>
      </c>
      <c r="F44" s="39"/>
      <c r="G44" s="39"/>
      <c r="H44" s="39"/>
      <c r="I44" s="52"/>
      <c r="J44" s="39"/>
      <c r="K44" s="57" t="s">
        <v>118</v>
      </c>
      <c r="L44" s="57" t="s">
        <v>119</v>
      </c>
      <c r="M44" s="48" t="s">
        <v>196</v>
      </c>
      <c r="N44" s="48" t="s">
        <v>197</v>
      </c>
      <c r="P44" s="59" t="s">
        <v>71</v>
      </c>
      <c r="Q44" s="48" t="s">
        <v>198</v>
      </c>
      <c r="R44" s="60">
        <v>100</v>
      </c>
      <c r="S44" s="60"/>
      <c r="T44" s="61">
        <v>1</v>
      </c>
      <c r="U44" s="62">
        <f>R44*T44</f>
        <v>100</v>
      </c>
      <c r="V44" s="62">
        <f>R44</f>
        <v>100</v>
      </c>
      <c r="W44" s="59" t="s">
        <v>74</v>
      </c>
    </row>
    <row r="45" spans="1:23" s="59" customFormat="1" ht="22.5" x14ac:dyDescent="0.2">
      <c r="A45" s="57" t="s">
        <v>57</v>
      </c>
      <c r="B45" s="25" t="s">
        <v>58</v>
      </c>
      <c r="C45" s="57" t="s">
        <v>95</v>
      </c>
      <c r="D45" s="57" t="s">
        <v>60</v>
      </c>
      <c r="E45" s="58" t="s">
        <v>412</v>
      </c>
      <c r="F45" s="39"/>
      <c r="G45" s="39"/>
      <c r="H45" s="39"/>
      <c r="I45" s="52"/>
      <c r="J45" s="39"/>
      <c r="K45" s="57" t="s">
        <v>118</v>
      </c>
      <c r="L45" s="57" t="s">
        <v>119</v>
      </c>
      <c r="M45" s="48" t="s">
        <v>199</v>
      </c>
      <c r="N45" s="48" t="s">
        <v>200</v>
      </c>
      <c r="P45" s="59" t="s">
        <v>88</v>
      </c>
      <c r="Q45" s="48" t="s">
        <v>201</v>
      </c>
      <c r="R45" s="60">
        <v>6</v>
      </c>
      <c r="S45" s="60"/>
      <c r="T45" s="60">
        <v>6</v>
      </c>
      <c r="U45" s="60">
        <f t="shared" ref="U45:U48" si="13">T45</f>
        <v>6</v>
      </c>
      <c r="V45" s="60">
        <f t="shared" ref="V45:V52" si="14">R45</f>
        <v>6</v>
      </c>
      <c r="W45" s="59" t="s">
        <v>134</v>
      </c>
    </row>
    <row r="46" spans="1:23" s="59" customFormat="1" ht="22.5" x14ac:dyDescent="0.2">
      <c r="A46" s="57" t="s">
        <v>57</v>
      </c>
      <c r="B46" s="25" t="s">
        <v>58</v>
      </c>
      <c r="C46" s="57" t="s">
        <v>95</v>
      </c>
      <c r="D46" s="57" t="s">
        <v>60</v>
      </c>
      <c r="E46" s="58" t="s">
        <v>412</v>
      </c>
      <c r="F46" s="39"/>
      <c r="G46" s="39"/>
      <c r="H46" s="39"/>
      <c r="I46" s="52"/>
      <c r="J46" s="39"/>
      <c r="K46" s="57" t="s">
        <v>61</v>
      </c>
      <c r="L46" s="57" t="s">
        <v>83</v>
      </c>
      <c r="M46" s="48" t="s">
        <v>202</v>
      </c>
      <c r="N46" s="48" t="s">
        <v>203</v>
      </c>
      <c r="O46" s="57" t="s">
        <v>83</v>
      </c>
      <c r="P46" s="59" t="s">
        <v>88</v>
      </c>
      <c r="Q46" s="67" t="s">
        <v>203</v>
      </c>
      <c r="R46" s="60">
        <v>1000</v>
      </c>
      <c r="S46" s="60"/>
      <c r="T46" s="60">
        <v>1000</v>
      </c>
      <c r="U46" s="60">
        <f t="shared" si="13"/>
        <v>1000</v>
      </c>
      <c r="V46" s="60">
        <f t="shared" si="14"/>
        <v>1000</v>
      </c>
      <c r="W46" s="59" t="s">
        <v>134</v>
      </c>
    </row>
    <row r="47" spans="1:23" s="59" customFormat="1" ht="33.75" x14ac:dyDescent="0.2">
      <c r="A47" s="57" t="s">
        <v>57</v>
      </c>
      <c r="B47" s="25" t="s">
        <v>58</v>
      </c>
      <c r="C47" s="57" t="s">
        <v>95</v>
      </c>
      <c r="D47" s="57" t="s">
        <v>60</v>
      </c>
      <c r="E47" s="58" t="s">
        <v>412</v>
      </c>
      <c r="F47" s="39"/>
      <c r="G47" s="39"/>
      <c r="H47" s="39"/>
      <c r="I47" s="52"/>
      <c r="J47" s="39"/>
      <c r="K47" s="57" t="s">
        <v>61</v>
      </c>
      <c r="L47" s="57" t="s">
        <v>83</v>
      </c>
      <c r="M47" s="48" t="s">
        <v>204</v>
      </c>
      <c r="N47" s="48" t="s">
        <v>205</v>
      </c>
      <c r="O47" s="57" t="s">
        <v>83</v>
      </c>
      <c r="P47" s="59" t="s">
        <v>71</v>
      </c>
      <c r="Q47" s="48" t="s">
        <v>201</v>
      </c>
      <c r="R47" s="60">
        <v>37</v>
      </c>
      <c r="S47" s="60"/>
      <c r="T47" s="61">
        <v>1</v>
      </c>
      <c r="U47" s="62">
        <f t="shared" ref="U47" si="15">R47*T47</f>
        <v>37</v>
      </c>
      <c r="V47" s="62">
        <f t="shared" si="14"/>
        <v>37</v>
      </c>
      <c r="W47" s="59" t="s">
        <v>74</v>
      </c>
    </row>
    <row r="48" spans="1:23" s="59" customFormat="1" ht="22.5" x14ac:dyDescent="0.2">
      <c r="A48" s="57" t="s">
        <v>57</v>
      </c>
      <c r="B48" s="25" t="s">
        <v>58</v>
      </c>
      <c r="C48" s="57" t="s">
        <v>95</v>
      </c>
      <c r="D48" s="57" t="s">
        <v>60</v>
      </c>
      <c r="E48" s="58" t="s">
        <v>412</v>
      </c>
      <c r="F48" s="39"/>
      <c r="G48" s="39"/>
      <c r="H48" s="39"/>
      <c r="I48" s="52"/>
      <c r="J48" s="39"/>
      <c r="K48" s="57" t="s">
        <v>61</v>
      </c>
      <c r="L48" s="57" t="s">
        <v>83</v>
      </c>
      <c r="M48" s="48" t="s">
        <v>206</v>
      </c>
      <c r="N48" s="48" t="s">
        <v>207</v>
      </c>
      <c r="O48" s="57" t="s">
        <v>83</v>
      </c>
      <c r="P48" s="59" t="s">
        <v>71</v>
      </c>
      <c r="Q48" s="48" t="s">
        <v>198</v>
      </c>
      <c r="R48" s="60">
        <v>6000</v>
      </c>
      <c r="S48" s="60"/>
      <c r="T48" s="60">
        <v>6000</v>
      </c>
      <c r="U48" s="60">
        <f t="shared" si="13"/>
        <v>6000</v>
      </c>
      <c r="V48" s="62">
        <f t="shared" si="14"/>
        <v>6000</v>
      </c>
      <c r="W48" s="59" t="s">
        <v>134</v>
      </c>
    </row>
    <row r="49" spans="1:23" s="59" customFormat="1" ht="33.75" x14ac:dyDescent="0.2">
      <c r="A49" s="57" t="s">
        <v>57</v>
      </c>
      <c r="B49" s="25" t="s">
        <v>58</v>
      </c>
      <c r="C49" s="57" t="s">
        <v>95</v>
      </c>
      <c r="D49" s="57" t="s">
        <v>60</v>
      </c>
      <c r="E49" s="58" t="s">
        <v>412</v>
      </c>
      <c r="F49" s="39"/>
      <c r="G49" s="39"/>
      <c r="H49" s="39"/>
      <c r="I49" s="52"/>
      <c r="J49" s="39"/>
      <c r="K49" s="57" t="s">
        <v>61</v>
      </c>
      <c r="L49" s="57" t="s">
        <v>83</v>
      </c>
      <c r="M49" s="48" t="s">
        <v>208</v>
      </c>
      <c r="N49" s="48" t="s">
        <v>209</v>
      </c>
      <c r="O49" s="57" t="s">
        <v>83</v>
      </c>
      <c r="P49" s="59" t="s">
        <v>88</v>
      </c>
      <c r="Q49" s="67" t="s">
        <v>201</v>
      </c>
      <c r="R49" s="60">
        <v>42</v>
      </c>
      <c r="S49" s="60"/>
      <c r="T49" s="60">
        <v>42</v>
      </c>
      <c r="U49" s="60">
        <f t="shared" ref="U49:U52" si="16">T49</f>
        <v>42</v>
      </c>
      <c r="V49" s="60">
        <f t="shared" si="14"/>
        <v>42</v>
      </c>
      <c r="W49" s="59" t="s">
        <v>134</v>
      </c>
    </row>
    <row r="50" spans="1:23" s="59" customFormat="1" ht="22.5" x14ac:dyDescent="0.2">
      <c r="A50" s="57" t="s">
        <v>57</v>
      </c>
      <c r="B50" s="25" t="s">
        <v>58</v>
      </c>
      <c r="C50" s="57" t="s">
        <v>95</v>
      </c>
      <c r="D50" s="57" t="s">
        <v>60</v>
      </c>
      <c r="E50" s="58" t="s">
        <v>412</v>
      </c>
      <c r="F50" s="41"/>
      <c r="G50" s="41"/>
      <c r="H50" s="41"/>
      <c r="I50" s="53"/>
      <c r="J50" s="41"/>
      <c r="K50" s="57" t="s">
        <v>61</v>
      </c>
      <c r="L50" s="57" t="s">
        <v>83</v>
      </c>
      <c r="M50" s="48" t="s">
        <v>210</v>
      </c>
      <c r="N50" s="48" t="s">
        <v>211</v>
      </c>
      <c r="O50" s="57" t="s">
        <v>83</v>
      </c>
      <c r="P50" s="59" t="s">
        <v>88</v>
      </c>
      <c r="Q50" s="67" t="s">
        <v>201</v>
      </c>
      <c r="R50" s="60">
        <v>12</v>
      </c>
      <c r="S50" s="60"/>
      <c r="T50" s="60">
        <v>12</v>
      </c>
      <c r="U50" s="60">
        <f t="shared" si="16"/>
        <v>12</v>
      </c>
      <c r="V50" s="60">
        <f t="shared" si="14"/>
        <v>12</v>
      </c>
      <c r="W50" s="59" t="s">
        <v>134</v>
      </c>
    </row>
    <row r="51" spans="1:23" s="59" customFormat="1" ht="45" x14ac:dyDescent="0.2">
      <c r="A51" s="57" t="s">
        <v>57</v>
      </c>
      <c r="B51" s="25" t="s">
        <v>58</v>
      </c>
      <c r="C51" s="57" t="s">
        <v>95</v>
      </c>
      <c r="D51" s="57" t="s">
        <v>60</v>
      </c>
      <c r="E51" s="58" t="s">
        <v>412</v>
      </c>
      <c r="F51" s="41"/>
      <c r="G51" s="41"/>
      <c r="H51" s="41"/>
      <c r="I51" s="53"/>
      <c r="J51" s="41"/>
      <c r="K51" s="57" t="s">
        <v>61</v>
      </c>
      <c r="L51" s="57" t="s">
        <v>83</v>
      </c>
      <c r="M51" s="48" t="s">
        <v>212</v>
      </c>
      <c r="N51" s="48" t="s">
        <v>213</v>
      </c>
      <c r="O51" s="57" t="s">
        <v>83</v>
      </c>
      <c r="P51" s="59" t="s">
        <v>88</v>
      </c>
      <c r="Q51" s="67" t="s">
        <v>201</v>
      </c>
      <c r="R51" s="60">
        <v>6</v>
      </c>
      <c r="S51" s="60"/>
      <c r="T51" s="60">
        <v>6</v>
      </c>
      <c r="U51" s="60">
        <f t="shared" si="16"/>
        <v>6</v>
      </c>
      <c r="V51" s="60">
        <f t="shared" si="14"/>
        <v>6</v>
      </c>
      <c r="W51" s="59" t="s">
        <v>134</v>
      </c>
    </row>
    <row r="52" spans="1:23" s="59" customFormat="1" ht="33.75" x14ac:dyDescent="0.2">
      <c r="A52" s="57" t="s">
        <v>57</v>
      </c>
      <c r="B52" s="25" t="s">
        <v>58</v>
      </c>
      <c r="C52" s="57" t="s">
        <v>95</v>
      </c>
      <c r="D52" s="57" t="s">
        <v>60</v>
      </c>
      <c r="E52" s="58" t="s">
        <v>412</v>
      </c>
      <c r="F52" s="41"/>
      <c r="G52" s="41"/>
      <c r="H52" s="41"/>
      <c r="I52" s="53"/>
      <c r="J52" s="41"/>
      <c r="K52" s="57" t="s">
        <v>61</v>
      </c>
      <c r="L52" s="57" t="s">
        <v>83</v>
      </c>
      <c r="M52" s="48" t="s">
        <v>214</v>
      </c>
      <c r="N52" s="48" t="s">
        <v>215</v>
      </c>
      <c r="O52" s="57" t="s">
        <v>83</v>
      </c>
      <c r="P52" s="59" t="s">
        <v>88</v>
      </c>
      <c r="Q52" s="67" t="s">
        <v>201</v>
      </c>
      <c r="R52" s="60">
        <v>25</v>
      </c>
      <c r="S52" s="60"/>
      <c r="T52" s="60">
        <v>25</v>
      </c>
      <c r="U52" s="60">
        <f t="shared" si="16"/>
        <v>25</v>
      </c>
      <c r="V52" s="60">
        <f t="shared" si="14"/>
        <v>25</v>
      </c>
      <c r="W52" s="59" t="s">
        <v>134</v>
      </c>
    </row>
    <row r="53" spans="1:23" s="59" customFormat="1" ht="33.75" x14ac:dyDescent="0.2">
      <c r="A53" s="57" t="s">
        <v>57</v>
      </c>
      <c r="B53" s="25" t="s">
        <v>58</v>
      </c>
      <c r="C53" s="57" t="s">
        <v>95</v>
      </c>
      <c r="D53" s="55" t="s">
        <v>409</v>
      </c>
      <c r="E53" s="56" t="s">
        <v>410</v>
      </c>
      <c r="F53" s="40">
        <v>158210846</v>
      </c>
      <c r="G53" s="40">
        <v>152538268.36000001</v>
      </c>
      <c r="H53" s="40">
        <v>151555561.78</v>
      </c>
      <c r="I53" s="51">
        <v>151555561.78</v>
      </c>
      <c r="J53" s="40">
        <v>150670117.62</v>
      </c>
      <c r="M53" s="47" t="s">
        <v>116</v>
      </c>
      <c r="N53" s="48"/>
      <c r="P53" s="67"/>
      <c r="Q53" s="67"/>
      <c r="R53" s="60"/>
      <c r="S53" s="60"/>
      <c r="T53" s="60"/>
      <c r="U53" s="60"/>
      <c r="V53" s="60"/>
    </row>
    <row r="54" spans="1:23" s="59" customFormat="1" ht="33.75" x14ac:dyDescent="0.2">
      <c r="A54" s="57" t="s">
        <v>57</v>
      </c>
      <c r="B54" s="25" t="s">
        <v>58</v>
      </c>
      <c r="C54" s="57" t="s">
        <v>95</v>
      </c>
      <c r="D54" s="57" t="s">
        <v>409</v>
      </c>
      <c r="E54" s="58" t="s">
        <v>410</v>
      </c>
      <c r="F54" s="39"/>
      <c r="G54" s="39"/>
      <c r="H54" s="39"/>
      <c r="I54" s="52"/>
      <c r="J54" s="39"/>
      <c r="K54" s="57" t="s">
        <v>61</v>
      </c>
      <c r="L54" s="57" t="s">
        <v>83</v>
      </c>
      <c r="M54" s="48" t="s">
        <v>89</v>
      </c>
      <c r="N54" s="48" t="s">
        <v>90</v>
      </c>
      <c r="O54" s="57" t="s">
        <v>83</v>
      </c>
      <c r="P54" s="59" t="s">
        <v>71</v>
      </c>
      <c r="Q54" s="48" t="s">
        <v>86</v>
      </c>
      <c r="R54" s="60">
        <v>100</v>
      </c>
      <c r="S54" s="60"/>
      <c r="T54" s="61">
        <v>1</v>
      </c>
      <c r="U54" s="62">
        <f t="shared" ref="U54:U57" si="17">R54*T54</f>
        <v>100</v>
      </c>
      <c r="V54" s="62">
        <f t="shared" ref="V54:V57" si="18">R54</f>
        <v>100</v>
      </c>
      <c r="W54" s="59" t="s">
        <v>74</v>
      </c>
    </row>
    <row r="55" spans="1:23" s="59" customFormat="1" ht="45" x14ac:dyDescent="0.2">
      <c r="A55" s="57" t="s">
        <v>57</v>
      </c>
      <c r="B55" s="25" t="s">
        <v>58</v>
      </c>
      <c r="C55" s="57" t="s">
        <v>95</v>
      </c>
      <c r="D55" s="57" t="s">
        <v>409</v>
      </c>
      <c r="E55" s="58" t="s">
        <v>410</v>
      </c>
      <c r="F55" s="39"/>
      <c r="G55" s="39"/>
      <c r="H55" s="39"/>
      <c r="I55" s="52"/>
      <c r="J55" s="39"/>
      <c r="K55" s="57" t="s">
        <v>61</v>
      </c>
      <c r="L55" s="57" t="s">
        <v>83</v>
      </c>
      <c r="M55" s="48" t="s">
        <v>89</v>
      </c>
      <c r="N55" s="48" t="s">
        <v>91</v>
      </c>
      <c r="O55" s="57" t="s">
        <v>83</v>
      </c>
      <c r="P55" s="59" t="s">
        <v>71</v>
      </c>
      <c r="Q55" s="48" t="s">
        <v>87</v>
      </c>
      <c r="R55" s="60">
        <v>100</v>
      </c>
      <c r="S55" s="60"/>
      <c r="T55" s="61">
        <v>1</v>
      </c>
      <c r="U55" s="62">
        <f t="shared" si="17"/>
        <v>100</v>
      </c>
      <c r="V55" s="62">
        <f t="shared" si="18"/>
        <v>100</v>
      </c>
      <c r="W55" s="59" t="s">
        <v>74</v>
      </c>
    </row>
    <row r="56" spans="1:23" s="59" customFormat="1" ht="45" x14ac:dyDescent="0.2">
      <c r="A56" s="57" t="s">
        <v>57</v>
      </c>
      <c r="B56" s="25" t="s">
        <v>58</v>
      </c>
      <c r="C56" s="57" t="s">
        <v>95</v>
      </c>
      <c r="D56" s="57" t="s">
        <v>409</v>
      </c>
      <c r="E56" s="58" t="s">
        <v>410</v>
      </c>
      <c r="F56" s="39"/>
      <c r="G56" s="39"/>
      <c r="H56" s="39"/>
      <c r="I56" s="52"/>
      <c r="J56" s="39"/>
      <c r="K56" s="57" t="s">
        <v>61</v>
      </c>
      <c r="L56" s="57" t="s">
        <v>83</v>
      </c>
      <c r="M56" s="48" t="s">
        <v>92</v>
      </c>
      <c r="N56" s="48" t="s">
        <v>93</v>
      </c>
      <c r="O56" s="57" t="s">
        <v>83</v>
      </c>
      <c r="P56" s="59" t="s">
        <v>71</v>
      </c>
      <c r="Q56" s="48" t="s">
        <v>86</v>
      </c>
      <c r="R56" s="60">
        <v>100</v>
      </c>
      <c r="S56" s="60"/>
      <c r="T56" s="61">
        <v>1</v>
      </c>
      <c r="U56" s="62">
        <f t="shared" si="17"/>
        <v>100</v>
      </c>
      <c r="V56" s="62">
        <f t="shared" si="18"/>
        <v>100</v>
      </c>
      <c r="W56" s="59" t="s">
        <v>74</v>
      </c>
    </row>
    <row r="57" spans="1:23" s="59" customFormat="1" ht="45" x14ac:dyDescent="0.2">
      <c r="A57" s="57" t="s">
        <v>57</v>
      </c>
      <c r="B57" s="25" t="s">
        <v>58</v>
      </c>
      <c r="C57" s="57" t="s">
        <v>95</v>
      </c>
      <c r="D57" s="57" t="s">
        <v>409</v>
      </c>
      <c r="E57" s="58" t="s">
        <v>410</v>
      </c>
      <c r="F57" s="39"/>
      <c r="G57" s="39"/>
      <c r="H57" s="39"/>
      <c r="I57" s="52"/>
      <c r="J57" s="39"/>
      <c r="K57" s="57" t="s">
        <v>61</v>
      </c>
      <c r="L57" s="57" t="s">
        <v>83</v>
      </c>
      <c r="M57" s="48" t="s">
        <v>92</v>
      </c>
      <c r="N57" s="48" t="s">
        <v>94</v>
      </c>
      <c r="O57" s="57" t="s">
        <v>83</v>
      </c>
      <c r="P57" s="59" t="s">
        <v>71</v>
      </c>
      <c r="Q57" s="48" t="s">
        <v>87</v>
      </c>
      <c r="R57" s="60">
        <v>100</v>
      </c>
      <c r="S57" s="60"/>
      <c r="T57" s="61">
        <v>1</v>
      </c>
      <c r="U57" s="62">
        <f t="shared" si="17"/>
        <v>100</v>
      </c>
      <c r="V57" s="62">
        <f t="shared" si="18"/>
        <v>100</v>
      </c>
      <c r="W57" s="59" t="s">
        <v>74</v>
      </c>
    </row>
    <row r="58" spans="1:23" s="59" customFormat="1" ht="22.5" x14ac:dyDescent="0.2">
      <c r="A58" s="57" t="s">
        <v>57</v>
      </c>
      <c r="B58" s="25" t="s">
        <v>58</v>
      </c>
      <c r="C58" s="57" t="s">
        <v>95</v>
      </c>
      <c r="D58" s="55" t="s">
        <v>60</v>
      </c>
      <c r="E58" s="56" t="s">
        <v>412</v>
      </c>
      <c r="F58" s="40">
        <v>31043990</v>
      </c>
      <c r="G58" s="40">
        <v>33684339.030000001</v>
      </c>
      <c r="H58" s="40">
        <v>33510626.030000001</v>
      </c>
      <c r="I58" s="40">
        <v>33510626.030000001</v>
      </c>
      <c r="J58" s="40">
        <v>33435626.030000001</v>
      </c>
      <c r="K58" s="69"/>
      <c r="M58" s="47" t="s">
        <v>117</v>
      </c>
      <c r="N58" s="48"/>
      <c r="P58" s="67"/>
      <c r="Q58" s="67"/>
      <c r="R58" s="60"/>
      <c r="S58" s="60"/>
      <c r="T58" s="60"/>
      <c r="U58" s="60"/>
      <c r="V58" s="60"/>
    </row>
    <row r="59" spans="1:23" s="59" customFormat="1" ht="22.5" x14ac:dyDescent="0.2">
      <c r="A59" s="57" t="s">
        <v>57</v>
      </c>
      <c r="B59" s="25" t="s">
        <v>58</v>
      </c>
      <c r="C59" s="57" t="s">
        <v>95</v>
      </c>
      <c r="D59" s="57" t="s">
        <v>60</v>
      </c>
      <c r="E59" s="58" t="s">
        <v>412</v>
      </c>
      <c r="F59" s="39"/>
      <c r="G59" s="39"/>
      <c r="H59" s="39"/>
      <c r="I59" s="52"/>
      <c r="J59" s="39"/>
      <c r="K59" s="57" t="s">
        <v>118</v>
      </c>
      <c r="L59" s="57" t="s">
        <v>119</v>
      </c>
      <c r="M59" s="48" t="s">
        <v>216</v>
      </c>
      <c r="N59" s="48" t="s">
        <v>217</v>
      </c>
      <c r="P59" s="59" t="s">
        <v>71</v>
      </c>
      <c r="Q59" s="48" t="s">
        <v>218</v>
      </c>
      <c r="R59" s="60">
        <v>100</v>
      </c>
      <c r="S59" s="60"/>
      <c r="T59" s="61">
        <v>1</v>
      </c>
      <c r="U59" s="62">
        <f t="shared" ref="U59:U65" si="19">R59*T59</f>
        <v>100</v>
      </c>
      <c r="V59" s="62">
        <f t="shared" ref="V59:V78" si="20">R59</f>
        <v>100</v>
      </c>
      <c r="W59" s="59" t="s">
        <v>74</v>
      </c>
    </row>
    <row r="60" spans="1:23" s="59" customFormat="1" ht="22.5" x14ac:dyDescent="0.2">
      <c r="A60" s="57" t="s">
        <v>57</v>
      </c>
      <c r="B60" s="25" t="s">
        <v>58</v>
      </c>
      <c r="C60" s="57" t="s">
        <v>95</v>
      </c>
      <c r="D60" s="57" t="s">
        <v>60</v>
      </c>
      <c r="E60" s="58" t="s">
        <v>412</v>
      </c>
      <c r="F60" s="39"/>
      <c r="G60" s="39"/>
      <c r="H60" s="39"/>
      <c r="I60" s="52"/>
      <c r="J60" s="39"/>
      <c r="K60" s="57" t="s">
        <v>118</v>
      </c>
      <c r="L60" s="57" t="s">
        <v>119</v>
      </c>
      <c r="M60" s="49" t="s">
        <v>219</v>
      </c>
      <c r="N60" s="49" t="s">
        <v>220</v>
      </c>
      <c r="O60" s="60"/>
      <c r="P60" s="59" t="s">
        <v>71</v>
      </c>
      <c r="Q60" s="48" t="s">
        <v>218</v>
      </c>
      <c r="R60" s="60">
        <v>100</v>
      </c>
      <c r="S60" s="60"/>
      <c r="T60" s="61">
        <v>1</v>
      </c>
      <c r="U60" s="62">
        <f t="shared" si="19"/>
        <v>100</v>
      </c>
      <c r="V60" s="62">
        <f t="shared" si="20"/>
        <v>100</v>
      </c>
      <c r="W60" s="59" t="s">
        <v>74</v>
      </c>
    </row>
    <row r="61" spans="1:23" s="59" customFormat="1" ht="22.5" x14ac:dyDescent="0.2">
      <c r="A61" s="57" t="s">
        <v>57</v>
      </c>
      <c r="B61" s="25" t="s">
        <v>58</v>
      </c>
      <c r="C61" s="57" t="s">
        <v>95</v>
      </c>
      <c r="D61" s="57" t="s">
        <v>60</v>
      </c>
      <c r="E61" s="58" t="s">
        <v>412</v>
      </c>
      <c r="F61" s="39"/>
      <c r="G61" s="39"/>
      <c r="H61" s="39"/>
      <c r="I61" s="52"/>
      <c r="J61" s="39"/>
      <c r="K61" s="57" t="s">
        <v>118</v>
      </c>
      <c r="L61" s="57" t="s">
        <v>119</v>
      </c>
      <c r="M61" s="49" t="s">
        <v>221</v>
      </c>
      <c r="N61" s="49" t="s">
        <v>222</v>
      </c>
      <c r="O61" s="60"/>
      <c r="P61" s="59" t="s">
        <v>71</v>
      </c>
      <c r="Q61" s="48" t="s">
        <v>218</v>
      </c>
      <c r="R61" s="60">
        <v>100</v>
      </c>
      <c r="S61" s="60"/>
      <c r="T61" s="61">
        <v>1</v>
      </c>
      <c r="U61" s="62">
        <f t="shared" si="19"/>
        <v>100</v>
      </c>
      <c r="V61" s="62">
        <f t="shared" si="20"/>
        <v>100</v>
      </c>
      <c r="W61" s="59" t="s">
        <v>74</v>
      </c>
    </row>
    <row r="62" spans="1:23" s="59" customFormat="1" ht="22.5" x14ac:dyDescent="0.2">
      <c r="A62" s="57" t="s">
        <v>57</v>
      </c>
      <c r="B62" s="25" t="s">
        <v>58</v>
      </c>
      <c r="C62" s="57" t="s">
        <v>95</v>
      </c>
      <c r="D62" s="57" t="s">
        <v>60</v>
      </c>
      <c r="E62" s="58" t="s">
        <v>412</v>
      </c>
      <c r="F62" s="39"/>
      <c r="G62" s="39"/>
      <c r="H62" s="39"/>
      <c r="I62" s="52"/>
      <c r="J62" s="39"/>
      <c r="K62" s="57" t="s">
        <v>118</v>
      </c>
      <c r="L62" s="57" t="s">
        <v>119</v>
      </c>
      <c r="M62" s="49" t="s">
        <v>223</v>
      </c>
      <c r="N62" s="49" t="s">
        <v>224</v>
      </c>
      <c r="O62" s="60"/>
      <c r="P62" s="59" t="s">
        <v>71</v>
      </c>
      <c r="Q62" s="48" t="s">
        <v>225</v>
      </c>
      <c r="R62" s="60">
        <v>100</v>
      </c>
      <c r="S62" s="60"/>
      <c r="T62" s="61">
        <v>1</v>
      </c>
      <c r="U62" s="62">
        <f t="shared" si="19"/>
        <v>100</v>
      </c>
      <c r="V62" s="62">
        <f t="shared" si="20"/>
        <v>100</v>
      </c>
      <c r="W62" s="59" t="s">
        <v>74</v>
      </c>
    </row>
    <row r="63" spans="1:23" s="59" customFormat="1" ht="22.5" x14ac:dyDescent="0.2">
      <c r="A63" s="57" t="s">
        <v>57</v>
      </c>
      <c r="B63" s="25" t="s">
        <v>58</v>
      </c>
      <c r="C63" s="57" t="s">
        <v>95</v>
      </c>
      <c r="D63" s="57" t="s">
        <v>60</v>
      </c>
      <c r="E63" s="58" t="s">
        <v>412</v>
      </c>
      <c r="F63" s="39"/>
      <c r="G63" s="39"/>
      <c r="H63" s="39"/>
      <c r="I63" s="52"/>
      <c r="J63" s="39"/>
      <c r="K63" s="57" t="s">
        <v>118</v>
      </c>
      <c r="L63" s="57" t="s">
        <v>119</v>
      </c>
      <c r="M63" s="49" t="s">
        <v>226</v>
      </c>
      <c r="N63" s="49" t="s">
        <v>227</v>
      </c>
      <c r="O63" s="60"/>
      <c r="P63" s="59" t="s">
        <v>71</v>
      </c>
      <c r="Q63" s="48" t="s">
        <v>228</v>
      </c>
      <c r="R63" s="60">
        <v>100</v>
      </c>
      <c r="S63" s="60"/>
      <c r="T63" s="61">
        <v>1</v>
      </c>
      <c r="U63" s="62">
        <f t="shared" si="19"/>
        <v>100</v>
      </c>
      <c r="V63" s="62">
        <f t="shared" si="20"/>
        <v>100</v>
      </c>
      <c r="W63" s="59" t="s">
        <v>74</v>
      </c>
    </row>
    <row r="64" spans="1:23" s="59" customFormat="1" ht="22.5" x14ac:dyDescent="0.2">
      <c r="A64" s="57" t="s">
        <v>57</v>
      </c>
      <c r="B64" s="25" t="s">
        <v>58</v>
      </c>
      <c r="C64" s="57" t="s">
        <v>95</v>
      </c>
      <c r="D64" s="57" t="s">
        <v>60</v>
      </c>
      <c r="E64" s="58" t="s">
        <v>412</v>
      </c>
      <c r="F64" s="39"/>
      <c r="G64" s="39"/>
      <c r="H64" s="39"/>
      <c r="I64" s="52"/>
      <c r="J64" s="39"/>
      <c r="K64" s="57" t="s">
        <v>118</v>
      </c>
      <c r="L64" s="57" t="s">
        <v>119</v>
      </c>
      <c r="M64" s="49" t="s">
        <v>229</v>
      </c>
      <c r="N64" s="49" t="s">
        <v>230</v>
      </c>
      <c r="O64" s="60"/>
      <c r="P64" s="59" t="s">
        <v>71</v>
      </c>
      <c r="Q64" s="48" t="s">
        <v>231</v>
      </c>
      <c r="R64" s="60">
        <v>100</v>
      </c>
      <c r="S64" s="60"/>
      <c r="T64" s="61">
        <v>1</v>
      </c>
      <c r="U64" s="62">
        <f t="shared" si="19"/>
        <v>100</v>
      </c>
      <c r="V64" s="62">
        <f t="shared" si="20"/>
        <v>100</v>
      </c>
      <c r="W64" s="59" t="s">
        <v>74</v>
      </c>
    </row>
    <row r="65" spans="1:23" s="59" customFormat="1" ht="22.5" x14ac:dyDescent="0.2">
      <c r="A65" s="57" t="s">
        <v>57</v>
      </c>
      <c r="B65" s="25" t="s">
        <v>58</v>
      </c>
      <c r="C65" s="57" t="s">
        <v>95</v>
      </c>
      <c r="D65" s="57" t="s">
        <v>60</v>
      </c>
      <c r="E65" s="58" t="s">
        <v>412</v>
      </c>
      <c r="F65" s="39"/>
      <c r="G65" s="39"/>
      <c r="H65" s="39"/>
      <c r="I65" s="52"/>
      <c r="J65" s="39"/>
      <c r="K65" s="57" t="s">
        <v>118</v>
      </c>
      <c r="L65" s="57" t="s">
        <v>119</v>
      </c>
      <c r="M65" s="49" t="s">
        <v>232</v>
      </c>
      <c r="N65" s="49" t="s">
        <v>102</v>
      </c>
      <c r="O65" s="60"/>
      <c r="P65" s="59" t="s">
        <v>71</v>
      </c>
      <c r="Q65" s="48" t="s">
        <v>225</v>
      </c>
      <c r="R65" s="60">
        <v>100</v>
      </c>
      <c r="S65" s="60"/>
      <c r="T65" s="61">
        <v>1</v>
      </c>
      <c r="U65" s="62">
        <f t="shared" si="19"/>
        <v>100</v>
      </c>
      <c r="V65" s="62">
        <f t="shared" si="20"/>
        <v>100</v>
      </c>
      <c r="W65" s="59" t="s">
        <v>74</v>
      </c>
    </row>
    <row r="66" spans="1:23" s="59" customFormat="1" ht="33.75" x14ac:dyDescent="0.2">
      <c r="A66" s="57" t="s">
        <v>57</v>
      </c>
      <c r="B66" s="25" t="s">
        <v>58</v>
      </c>
      <c r="C66" s="57" t="s">
        <v>95</v>
      </c>
      <c r="D66" s="57" t="s">
        <v>60</v>
      </c>
      <c r="E66" s="58" t="s">
        <v>412</v>
      </c>
      <c r="F66" s="39"/>
      <c r="G66" s="39"/>
      <c r="H66" s="39"/>
      <c r="I66" s="52"/>
      <c r="J66" s="39"/>
      <c r="K66" s="57" t="s">
        <v>118</v>
      </c>
      <c r="L66" s="57" t="s">
        <v>119</v>
      </c>
      <c r="M66" s="49" t="s">
        <v>233</v>
      </c>
      <c r="N66" s="49" t="s">
        <v>234</v>
      </c>
      <c r="O66" s="60"/>
      <c r="P66" s="59" t="s">
        <v>88</v>
      </c>
      <c r="Q66" s="48" t="s">
        <v>235</v>
      </c>
      <c r="R66" s="60">
        <v>100</v>
      </c>
      <c r="S66" s="60"/>
      <c r="T66" s="60">
        <v>100</v>
      </c>
      <c r="U66" s="60">
        <f t="shared" ref="U66:U78" si="21">T66</f>
        <v>100</v>
      </c>
      <c r="V66" s="60">
        <f t="shared" si="20"/>
        <v>100</v>
      </c>
      <c r="W66" s="59" t="s">
        <v>134</v>
      </c>
    </row>
    <row r="67" spans="1:23" s="59" customFormat="1" ht="22.5" x14ac:dyDescent="0.2">
      <c r="A67" s="57" t="s">
        <v>57</v>
      </c>
      <c r="B67" s="25" t="s">
        <v>58</v>
      </c>
      <c r="C67" s="57" t="s">
        <v>95</v>
      </c>
      <c r="D67" s="57" t="s">
        <v>60</v>
      </c>
      <c r="E67" s="58" t="s">
        <v>412</v>
      </c>
      <c r="F67" s="39"/>
      <c r="G67" s="39"/>
      <c r="H67" s="39"/>
      <c r="I67" s="52"/>
      <c r="J67" s="39"/>
      <c r="K67" s="57" t="s">
        <v>118</v>
      </c>
      <c r="L67" s="57" t="s">
        <v>119</v>
      </c>
      <c r="M67" s="49" t="s">
        <v>236</v>
      </c>
      <c r="N67" s="49" t="s">
        <v>237</v>
      </c>
      <c r="O67" s="60"/>
      <c r="P67" s="59" t="s">
        <v>88</v>
      </c>
      <c r="Q67" s="48" t="s">
        <v>238</v>
      </c>
      <c r="R67" s="60">
        <v>100</v>
      </c>
      <c r="S67" s="60"/>
      <c r="T67" s="60">
        <v>100</v>
      </c>
      <c r="U67" s="60">
        <f t="shared" si="21"/>
        <v>100</v>
      </c>
      <c r="V67" s="60">
        <f t="shared" si="20"/>
        <v>100</v>
      </c>
      <c r="W67" s="59" t="s">
        <v>134</v>
      </c>
    </row>
    <row r="68" spans="1:23" s="59" customFormat="1" ht="33.75" x14ac:dyDescent="0.2">
      <c r="A68" s="57" t="s">
        <v>57</v>
      </c>
      <c r="B68" s="25" t="s">
        <v>58</v>
      </c>
      <c r="C68" s="57" t="s">
        <v>95</v>
      </c>
      <c r="D68" s="57" t="s">
        <v>60</v>
      </c>
      <c r="E68" s="58" t="s">
        <v>412</v>
      </c>
      <c r="F68" s="39"/>
      <c r="G68" s="39"/>
      <c r="H68" s="39"/>
      <c r="I68" s="52"/>
      <c r="J68" s="39"/>
      <c r="K68" s="57" t="s">
        <v>118</v>
      </c>
      <c r="L68" s="57" t="s">
        <v>119</v>
      </c>
      <c r="M68" s="49" t="s">
        <v>239</v>
      </c>
      <c r="N68" s="49" t="s">
        <v>240</v>
      </c>
      <c r="O68" s="60"/>
      <c r="P68" s="59" t="s">
        <v>88</v>
      </c>
      <c r="Q68" s="48" t="s">
        <v>238</v>
      </c>
      <c r="R68" s="60">
        <v>4</v>
      </c>
      <c r="S68" s="60"/>
      <c r="T68" s="60">
        <v>4</v>
      </c>
      <c r="U68" s="60">
        <f t="shared" si="21"/>
        <v>4</v>
      </c>
      <c r="V68" s="60">
        <f t="shared" si="20"/>
        <v>4</v>
      </c>
      <c r="W68" s="59" t="s">
        <v>134</v>
      </c>
    </row>
    <row r="69" spans="1:23" s="59" customFormat="1" ht="22.5" x14ac:dyDescent="0.2">
      <c r="A69" s="57" t="s">
        <v>57</v>
      </c>
      <c r="B69" s="25" t="s">
        <v>58</v>
      </c>
      <c r="C69" s="57" t="s">
        <v>95</v>
      </c>
      <c r="D69" s="57" t="s">
        <v>60</v>
      </c>
      <c r="E69" s="58" t="s">
        <v>412</v>
      </c>
      <c r="F69" s="39"/>
      <c r="G69" s="39"/>
      <c r="H69" s="39"/>
      <c r="I69" s="52"/>
      <c r="J69" s="39"/>
      <c r="K69" s="57" t="s">
        <v>118</v>
      </c>
      <c r="L69" s="57" t="s">
        <v>119</v>
      </c>
      <c r="M69" s="49" t="s">
        <v>241</v>
      </c>
      <c r="N69" s="49" t="s">
        <v>240</v>
      </c>
      <c r="O69" s="60"/>
      <c r="P69" s="59" t="s">
        <v>88</v>
      </c>
      <c r="Q69" s="48" t="s">
        <v>242</v>
      </c>
      <c r="R69" s="60">
        <v>1</v>
      </c>
      <c r="S69" s="60"/>
      <c r="T69" s="60">
        <v>1</v>
      </c>
      <c r="U69" s="60">
        <f t="shared" si="21"/>
        <v>1</v>
      </c>
      <c r="V69" s="60">
        <f t="shared" si="20"/>
        <v>1</v>
      </c>
      <c r="W69" s="59" t="s">
        <v>134</v>
      </c>
    </row>
    <row r="70" spans="1:23" s="59" customFormat="1" ht="33.75" x14ac:dyDescent="0.2">
      <c r="A70" s="57" t="s">
        <v>57</v>
      </c>
      <c r="B70" s="25" t="s">
        <v>58</v>
      </c>
      <c r="C70" s="57" t="s">
        <v>95</v>
      </c>
      <c r="D70" s="57" t="s">
        <v>60</v>
      </c>
      <c r="E70" s="58" t="s">
        <v>412</v>
      </c>
      <c r="F70" s="42"/>
      <c r="G70" s="42"/>
      <c r="H70" s="42"/>
      <c r="I70" s="54"/>
      <c r="J70" s="42"/>
      <c r="K70" s="57" t="s">
        <v>118</v>
      </c>
      <c r="L70" s="57" t="s">
        <v>119</v>
      </c>
      <c r="M70" s="49" t="s">
        <v>243</v>
      </c>
      <c r="N70" s="49" t="s">
        <v>244</v>
      </c>
      <c r="O70" s="60"/>
      <c r="P70" s="59" t="s">
        <v>88</v>
      </c>
      <c r="Q70" s="48" t="s">
        <v>238</v>
      </c>
      <c r="R70" s="60">
        <v>2</v>
      </c>
      <c r="S70" s="60"/>
      <c r="T70" s="60">
        <v>2</v>
      </c>
      <c r="U70" s="60">
        <f t="shared" si="21"/>
        <v>2</v>
      </c>
      <c r="V70" s="60">
        <f t="shared" si="20"/>
        <v>2</v>
      </c>
      <c r="W70" s="59" t="s">
        <v>134</v>
      </c>
    </row>
    <row r="71" spans="1:23" s="59" customFormat="1" ht="33.75" x14ac:dyDescent="0.2">
      <c r="A71" s="57" t="s">
        <v>57</v>
      </c>
      <c r="B71" s="25" t="s">
        <v>58</v>
      </c>
      <c r="C71" s="57" t="s">
        <v>95</v>
      </c>
      <c r="D71" s="57" t="s">
        <v>60</v>
      </c>
      <c r="E71" s="58" t="s">
        <v>412</v>
      </c>
      <c r="F71" s="39"/>
      <c r="G71" s="39"/>
      <c r="H71" s="39"/>
      <c r="I71" s="52"/>
      <c r="J71" s="39"/>
      <c r="K71" s="57" t="s">
        <v>118</v>
      </c>
      <c r="L71" s="57" t="s">
        <v>119</v>
      </c>
      <c r="M71" s="49" t="s">
        <v>245</v>
      </c>
      <c r="N71" s="49" t="s">
        <v>240</v>
      </c>
      <c r="O71" s="60"/>
      <c r="P71" s="59" t="s">
        <v>88</v>
      </c>
      <c r="Q71" s="48" t="s">
        <v>238</v>
      </c>
      <c r="R71" s="60">
        <v>2</v>
      </c>
      <c r="S71" s="60"/>
      <c r="T71" s="60">
        <v>2</v>
      </c>
      <c r="U71" s="60">
        <f t="shared" si="21"/>
        <v>2</v>
      </c>
      <c r="V71" s="60">
        <f t="shared" si="20"/>
        <v>2</v>
      </c>
      <c r="W71" s="59" t="s">
        <v>134</v>
      </c>
    </row>
    <row r="72" spans="1:23" s="59" customFormat="1" ht="22.5" x14ac:dyDescent="0.2">
      <c r="A72" s="57" t="s">
        <v>57</v>
      </c>
      <c r="B72" s="25" t="s">
        <v>58</v>
      </c>
      <c r="C72" s="57" t="s">
        <v>95</v>
      </c>
      <c r="D72" s="57" t="s">
        <v>60</v>
      </c>
      <c r="E72" s="58" t="s">
        <v>412</v>
      </c>
      <c r="F72" s="39"/>
      <c r="G72" s="39"/>
      <c r="H72" s="39"/>
      <c r="I72" s="52"/>
      <c r="J72" s="39"/>
      <c r="K72" s="57" t="s">
        <v>118</v>
      </c>
      <c r="L72" s="57" t="s">
        <v>119</v>
      </c>
      <c r="M72" s="49" t="s">
        <v>246</v>
      </c>
      <c r="N72" s="49" t="s">
        <v>154</v>
      </c>
      <c r="O72" s="60"/>
      <c r="P72" s="59" t="s">
        <v>88</v>
      </c>
      <c r="Q72" s="48" t="s">
        <v>238</v>
      </c>
      <c r="R72" s="60">
        <v>1</v>
      </c>
      <c r="S72" s="60"/>
      <c r="T72" s="60">
        <v>1</v>
      </c>
      <c r="U72" s="60">
        <f t="shared" si="21"/>
        <v>1</v>
      </c>
      <c r="V72" s="60">
        <f t="shared" si="20"/>
        <v>1</v>
      </c>
      <c r="W72" s="59" t="s">
        <v>134</v>
      </c>
    </row>
    <row r="73" spans="1:23" s="59" customFormat="1" ht="22.5" x14ac:dyDescent="0.2">
      <c r="A73" s="57" t="s">
        <v>57</v>
      </c>
      <c r="B73" s="25" t="s">
        <v>58</v>
      </c>
      <c r="C73" s="57" t="s">
        <v>95</v>
      </c>
      <c r="D73" s="57" t="s">
        <v>60</v>
      </c>
      <c r="E73" s="58" t="s">
        <v>412</v>
      </c>
      <c r="F73" s="39"/>
      <c r="G73" s="39"/>
      <c r="H73" s="39"/>
      <c r="I73" s="52"/>
      <c r="J73" s="39"/>
      <c r="K73" s="57" t="s">
        <v>118</v>
      </c>
      <c r="L73" s="57" t="s">
        <v>119</v>
      </c>
      <c r="M73" s="49" t="s">
        <v>247</v>
      </c>
      <c r="N73" s="49" t="s">
        <v>248</v>
      </c>
      <c r="O73" s="60"/>
      <c r="P73" s="59" t="s">
        <v>88</v>
      </c>
      <c r="Q73" s="48" t="s">
        <v>238</v>
      </c>
      <c r="R73" s="60">
        <v>1</v>
      </c>
      <c r="S73" s="60"/>
      <c r="T73" s="60">
        <v>1</v>
      </c>
      <c r="U73" s="60">
        <f t="shared" si="21"/>
        <v>1</v>
      </c>
      <c r="V73" s="60">
        <f t="shared" si="20"/>
        <v>1</v>
      </c>
      <c r="W73" s="59" t="s">
        <v>134</v>
      </c>
    </row>
    <row r="74" spans="1:23" s="59" customFormat="1" ht="22.5" x14ac:dyDescent="0.2">
      <c r="A74" s="57" t="s">
        <v>57</v>
      </c>
      <c r="B74" s="25" t="s">
        <v>58</v>
      </c>
      <c r="C74" s="57" t="s">
        <v>95</v>
      </c>
      <c r="D74" s="57" t="s">
        <v>60</v>
      </c>
      <c r="E74" s="58" t="s">
        <v>412</v>
      </c>
      <c r="F74" s="39"/>
      <c r="G74" s="39"/>
      <c r="H74" s="39"/>
      <c r="I74" s="52"/>
      <c r="J74" s="39"/>
      <c r="K74" s="57" t="s">
        <v>118</v>
      </c>
      <c r="L74" s="57" t="s">
        <v>119</v>
      </c>
      <c r="M74" s="49" t="s">
        <v>249</v>
      </c>
      <c r="N74" s="49" t="s">
        <v>240</v>
      </c>
      <c r="O74" s="60"/>
      <c r="P74" s="59" t="s">
        <v>88</v>
      </c>
      <c r="Q74" s="48" t="s">
        <v>250</v>
      </c>
      <c r="R74" s="60">
        <v>12</v>
      </c>
      <c r="S74" s="60"/>
      <c r="T74" s="60">
        <v>12</v>
      </c>
      <c r="U74" s="60">
        <f t="shared" si="21"/>
        <v>12</v>
      </c>
      <c r="V74" s="60">
        <f t="shared" si="20"/>
        <v>12</v>
      </c>
      <c r="W74" s="59" t="s">
        <v>134</v>
      </c>
    </row>
    <row r="75" spans="1:23" s="59" customFormat="1" ht="33.75" x14ac:dyDescent="0.2">
      <c r="A75" s="57" t="s">
        <v>57</v>
      </c>
      <c r="B75" s="25" t="s">
        <v>58</v>
      </c>
      <c r="C75" s="57" t="s">
        <v>95</v>
      </c>
      <c r="D75" s="57" t="s">
        <v>60</v>
      </c>
      <c r="E75" s="58" t="s">
        <v>412</v>
      </c>
      <c r="F75" s="42"/>
      <c r="G75" s="42"/>
      <c r="H75" s="42"/>
      <c r="I75" s="54"/>
      <c r="J75" s="42"/>
      <c r="K75" s="57" t="s">
        <v>118</v>
      </c>
      <c r="L75" s="57" t="s">
        <v>119</v>
      </c>
      <c r="M75" s="49" t="s">
        <v>251</v>
      </c>
      <c r="N75" s="49" t="s">
        <v>240</v>
      </c>
      <c r="O75" s="60"/>
      <c r="P75" s="59" t="s">
        <v>88</v>
      </c>
      <c r="Q75" s="48" t="s">
        <v>238</v>
      </c>
      <c r="R75" s="60">
        <v>2</v>
      </c>
      <c r="S75" s="60"/>
      <c r="T75" s="60">
        <v>2</v>
      </c>
      <c r="U75" s="60">
        <f t="shared" si="21"/>
        <v>2</v>
      </c>
      <c r="V75" s="60">
        <f t="shared" si="20"/>
        <v>2</v>
      </c>
      <c r="W75" s="59" t="s">
        <v>134</v>
      </c>
    </row>
    <row r="76" spans="1:23" s="59" customFormat="1" ht="22.5" x14ac:dyDescent="0.2">
      <c r="A76" s="57" t="s">
        <v>57</v>
      </c>
      <c r="B76" s="25" t="s">
        <v>58</v>
      </c>
      <c r="C76" s="57" t="s">
        <v>95</v>
      </c>
      <c r="D76" s="57" t="s">
        <v>60</v>
      </c>
      <c r="E76" s="58" t="s">
        <v>412</v>
      </c>
      <c r="F76" s="39"/>
      <c r="G76" s="39"/>
      <c r="H76" s="39"/>
      <c r="I76" s="52"/>
      <c r="J76" s="39"/>
      <c r="K76" s="57" t="s">
        <v>118</v>
      </c>
      <c r="L76" s="57" t="s">
        <v>119</v>
      </c>
      <c r="M76" s="49" t="s">
        <v>252</v>
      </c>
      <c r="N76" s="49" t="s">
        <v>253</v>
      </c>
      <c r="O76" s="60"/>
      <c r="P76" s="59" t="s">
        <v>88</v>
      </c>
      <c r="Q76" s="48" t="s">
        <v>254</v>
      </c>
      <c r="R76" s="60">
        <v>1</v>
      </c>
      <c r="S76" s="60"/>
      <c r="T76" s="60">
        <v>1</v>
      </c>
      <c r="U76" s="60">
        <f t="shared" si="21"/>
        <v>1</v>
      </c>
      <c r="V76" s="60">
        <f t="shared" si="20"/>
        <v>1</v>
      </c>
      <c r="W76" s="59" t="s">
        <v>134</v>
      </c>
    </row>
    <row r="77" spans="1:23" s="59" customFormat="1" ht="22.5" x14ac:dyDescent="0.2">
      <c r="A77" s="57" t="s">
        <v>57</v>
      </c>
      <c r="B77" s="25" t="s">
        <v>58</v>
      </c>
      <c r="C77" s="57" t="s">
        <v>95</v>
      </c>
      <c r="D77" s="57" t="s">
        <v>60</v>
      </c>
      <c r="E77" s="58" t="s">
        <v>412</v>
      </c>
      <c r="F77" s="39"/>
      <c r="G77" s="39"/>
      <c r="H77" s="39"/>
      <c r="I77" s="52"/>
      <c r="J77" s="39"/>
      <c r="K77" s="57" t="s">
        <v>118</v>
      </c>
      <c r="L77" s="57" t="s">
        <v>119</v>
      </c>
      <c r="M77" s="49" t="s">
        <v>255</v>
      </c>
      <c r="N77" s="49" t="s">
        <v>256</v>
      </c>
      <c r="O77" s="60"/>
      <c r="P77" s="59" t="s">
        <v>88</v>
      </c>
      <c r="Q77" s="48" t="s">
        <v>254</v>
      </c>
      <c r="R77" s="60">
        <v>36</v>
      </c>
      <c r="S77" s="60"/>
      <c r="T77" s="60">
        <v>36</v>
      </c>
      <c r="U77" s="60">
        <f t="shared" si="21"/>
        <v>36</v>
      </c>
      <c r="V77" s="60">
        <f t="shared" si="20"/>
        <v>36</v>
      </c>
      <c r="W77" s="59" t="s">
        <v>134</v>
      </c>
    </row>
    <row r="78" spans="1:23" s="59" customFormat="1" ht="22.5" x14ac:dyDescent="0.2">
      <c r="A78" s="57" t="s">
        <v>57</v>
      </c>
      <c r="B78" s="25" t="s">
        <v>58</v>
      </c>
      <c r="C78" s="57" t="s">
        <v>95</v>
      </c>
      <c r="D78" s="57" t="s">
        <v>60</v>
      </c>
      <c r="E78" s="58" t="s">
        <v>412</v>
      </c>
      <c r="F78" s="39"/>
      <c r="G78" s="39"/>
      <c r="H78" s="39"/>
      <c r="I78" s="52"/>
      <c r="J78" s="39"/>
      <c r="K78" s="57" t="s">
        <v>118</v>
      </c>
      <c r="L78" s="57" t="s">
        <v>119</v>
      </c>
      <c r="M78" s="49" t="s">
        <v>257</v>
      </c>
      <c r="N78" s="49" t="s">
        <v>258</v>
      </c>
      <c r="O78" s="60"/>
      <c r="P78" s="59" t="s">
        <v>88</v>
      </c>
      <c r="Q78" s="48" t="s">
        <v>254</v>
      </c>
      <c r="R78" s="60">
        <v>5</v>
      </c>
      <c r="S78" s="60"/>
      <c r="T78" s="60">
        <v>5</v>
      </c>
      <c r="U78" s="60">
        <f t="shared" si="21"/>
        <v>5</v>
      </c>
      <c r="V78" s="60">
        <f t="shared" si="20"/>
        <v>5</v>
      </c>
      <c r="W78" s="59" t="s">
        <v>134</v>
      </c>
    </row>
    <row r="79" spans="1:23" s="59" customFormat="1" ht="22.5" x14ac:dyDescent="0.2">
      <c r="A79" s="57" t="s">
        <v>57</v>
      </c>
      <c r="B79" s="25" t="s">
        <v>58</v>
      </c>
      <c r="C79" s="57" t="s">
        <v>95</v>
      </c>
      <c r="D79" s="57" t="s">
        <v>60</v>
      </c>
      <c r="E79" s="58" t="s">
        <v>412</v>
      </c>
      <c r="F79" s="39"/>
      <c r="G79" s="39"/>
      <c r="H79" s="39"/>
      <c r="I79" s="52"/>
      <c r="J79" s="39"/>
      <c r="K79" s="57" t="s">
        <v>118</v>
      </c>
      <c r="L79" s="57" t="s">
        <v>119</v>
      </c>
      <c r="M79" s="49" t="s">
        <v>259</v>
      </c>
      <c r="N79" s="49" t="s">
        <v>260</v>
      </c>
      <c r="O79" s="60"/>
      <c r="P79" s="59" t="s">
        <v>71</v>
      </c>
      <c r="Q79" s="48" t="s">
        <v>254</v>
      </c>
      <c r="R79" s="60">
        <v>80</v>
      </c>
      <c r="S79" s="60"/>
      <c r="T79" s="61">
        <v>1</v>
      </c>
      <c r="U79" s="62">
        <f>R79*T79</f>
        <v>80</v>
      </c>
      <c r="V79" s="62">
        <f>R79</f>
        <v>80</v>
      </c>
      <c r="W79" s="59" t="s">
        <v>74</v>
      </c>
    </row>
    <row r="80" spans="1:23" s="59" customFormat="1" ht="22.5" x14ac:dyDescent="0.2">
      <c r="A80" s="57" t="s">
        <v>57</v>
      </c>
      <c r="B80" s="25" t="s">
        <v>58</v>
      </c>
      <c r="C80" s="57" t="s">
        <v>95</v>
      </c>
      <c r="D80" s="57" t="s">
        <v>60</v>
      </c>
      <c r="E80" s="58" t="s">
        <v>412</v>
      </c>
      <c r="F80" s="41"/>
      <c r="G80" s="41"/>
      <c r="H80" s="41"/>
      <c r="I80" s="53"/>
      <c r="J80" s="41"/>
      <c r="K80" s="57" t="s">
        <v>118</v>
      </c>
      <c r="L80" s="57" t="s">
        <v>119</v>
      </c>
      <c r="M80" s="49" t="s">
        <v>261</v>
      </c>
      <c r="N80" s="49" t="s">
        <v>262</v>
      </c>
      <c r="O80" s="60"/>
      <c r="P80" s="59" t="s">
        <v>88</v>
      </c>
      <c r="Q80" s="48" t="s">
        <v>254</v>
      </c>
      <c r="R80" s="60">
        <v>12</v>
      </c>
      <c r="S80" s="60"/>
      <c r="T80" s="60">
        <v>12</v>
      </c>
      <c r="U80" s="60">
        <f t="shared" ref="U80:U83" si="22">T80</f>
        <v>12</v>
      </c>
      <c r="V80" s="60">
        <f t="shared" ref="V80:V83" si="23">R80</f>
        <v>12</v>
      </c>
      <c r="W80" s="59" t="s">
        <v>134</v>
      </c>
    </row>
    <row r="81" spans="1:23" s="59" customFormat="1" ht="22.5" x14ac:dyDescent="0.2">
      <c r="A81" s="57" t="s">
        <v>57</v>
      </c>
      <c r="B81" s="25" t="s">
        <v>58</v>
      </c>
      <c r="C81" s="57" t="s">
        <v>95</v>
      </c>
      <c r="D81" s="57" t="s">
        <v>60</v>
      </c>
      <c r="E81" s="58" t="s">
        <v>412</v>
      </c>
      <c r="F81" s="41"/>
      <c r="G81" s="41"/>
      <c r="H81" s="41"/>
      <c r="I81" s="53"/>
      <c r="J81" s="41"/>
      <c r="K81" s="57" t="s">
        <v>118</v>
      </c>
      <c r="L81" s="57" t="s">
        <v>119</v>
      </c>
      <c r="M81" s="49" t="s">
        <v>263</v>
      </c>
      <c r="N81" s="49" t="s">
        <v>264</v>
      </c>
      <c r="O81" s="60"/>
      <c r="P81" s="59" t="s">
        <v>88</v>
      </c>
      <c r="Q81" s="48" t="s">
        <v>254</v>
      </c>
      <c r="R81" s="60">
        <v>12</v>
      </c>
      <c r="S81" s="60"/>
      <c r="T81" s="60">
        <v>12</v>
      </c>
      <c r="U81" s="60">
        <f t="shared" si="22"/>
        <v>12</v>
      </c>
      <c r="V81" s="60">
        <f t="shared" si="23"/>
        <v>12</v>
      </c>
      <c r="W81" s="59" t="s">
        <v>134</v>
      </c>
    </row>
    <row r="82" spans="1:23" s="59" customFormat="1" ht="22.5" x14ac:dyDescent="0.2">
      <c r="A82" s="57" t="s">
        <v>57</v>
      </c>
      <c r="B82" s="25" t="s">
        <v>58</v>
      </c>
      <c r="C82" s="57" t="s">
        <v>95</v>
      </c>
      <c r="D82" s="57" t="s">
        <v>60</v>
      </c>
      <c r="E82" s="58" t="s">
        <v>412</v>
      </c>
      <c r="F82" s="41"/>
      <c r="G82" s="41"/>
      <c r="H82" s="41"/>
      <c r="I82" s="53"/>
      <c r="J82" s="41"/>
      <c r="K82" s="57" t="s">
        <v>118</v>
      </c>
      <c r="L82" s="57" t="s">
        <v>119</v>
      </c>
      <c r="M82" s="49" t="s">
        <v>265</v>
      </c>
      <c r="N82" s="49" t="s">
        <v>266</v>
      </c>
      <c r="O82" s="60"/>
      <c r="P82" s="59" t="s">
        <v>88</v>
      </c>
      <c r="Q82" s="48" t="s">
        <v>254</v>
      </c>
      <c r="R82" s="60">
        <v>6</v>
      </c>
      <c r="S82" s="60"/>
      <c r="T82" s="60">
        <v>6</v>
      </c>
      <c r="U82" s="60">
        <f t="shared" si="22"/>
        <v>6</v>
      </c>
      <c r="V82" s="60">
        <f t="shared" si="23"/>
        <v>6</v>
      </c>
      <c r="W82" s="59" t="s">
        <v>134</v>
      </c>
    </row>
    <row r="83" spans="1:23" s="59" customFormat="1" ht="22.5" x14ac:dyDescent="0.2">
      <c r="A83" s="57" t="s">
        <v>57</v>
      </c>
      <c r="B83" s="25" t="s">
        <v>58</v>
      </c>
      <c r="C83" s="57" t="s">
        <v>95</v>
      </c>
      <c r="D83" s="57" t="s">
        <v>60</v>
      </c>
      <c r="E83" s="58" t="s">
        <v>412</v>
      </c>
      <c r="F83" s="41"/>
      <c r="G83" s="41"/>
      <c r="H83" s="41"/>
      <c r="I83" s="53"/>
      <c r="J83" s="41"/>
      <c r="K83" s="57" t="s">
        <v>118</v>
      </c>
      <c r="L83" s="57" t="s">
        <v>119</v>
      </c>
      <c r="M83" s="49" t="s">
        <v>267</v>
      </c>
      <c r="N83" s="49" t="s">
        <v>268</v>
      </c>
      <c r="O83" s="60"/>
      <c r="P83" s="59" t="s">
        <v>88</v>
      </c>
      <c r="Q83" s="48" t="s">
        <v>254</v>
      </c>
      <c r="R83" s="60">
        <v>12</v>
      </c>
      <c r="S83" s="60"/>
      <c r="T83" s="60">
        <v>12</v>
      </c>
      <c r="U83" s="60">
        <f t="shared" si="22"/>
        <v>12</v>
      </c>
      <c r="V83" s="60">
        <f t="shared" si="23"/>
        <v>12</v>
      </c>
      <c r="W83" s="59" t="s">
        <v>134</v>
      </c>
    </row>
    <row r="84" spans="1:23" s="59" customFormat="1" ht="22.5" x14ac:dyDescent="0.2">
      <c r="A84" s="57" t="s">
        <v>57</v>
      </c>
      <c r="B84" s="25" t="s">
        <v>58</v>
      </c>
      <c r="C84" s="57" t="s">
        <v>95</v>
      </c>
      <c r="D84" s="57" t="s">
        <v>60</v>
      </c>
      <c r="E84" s="58" t="s">
        <v>412</v>
      </c>
      <c r="F84" s="41"/>
      <c r="G84" s="41"/>
      <c r="H84" s="41"/>
      <c r="I84" s="53"/>
      <c r="J84" s="41"/>
      <c r="K84" s="57" t="s">
        <v>118</v>
      </c>
      <c r="L84" s="57" t="s">
        <v>119</v>
      </c>
      <c r="M84" s="49" t="s">
        <v>269</v>
      </c>
      <c r="N84" s="49" t="s">
        <v>270</v>
      </c>
      <c r="O84" s="60"/>
      <c r="P84" s="59" t="s">
        <v>71</v>
      </c>
      <c r="Q84" s="48" t="s">
        <v>254</v>
      </c>
      <c r="R84" s="60">
        <v>50</v>
      </c>
      <c r="S84" s="60"/>
      <c r="T84" s="61">
        <v>1</v>
      </c>
      <c r="U84" s="62">
        <f>R84*T84</f>
        <v>50</v>
      </c>
      <c r="V84" s="62">
        <f>R84</f>
        <v>50</v>
      </c>
      <c r="W84" s="59" t="s">
        <v>74</v>
      </c>
    </row>
    <row r="85" spans="1:23" s="59" customFormat="1" ht="22.5" x14ac:dyDescent="0.2">
      <c r="A85" s="57" t="s">
        <v>57</v>
      </c>
      <c r="B85" s="25" t="s">
        <v>58</v>
      </c>
      <c r="C85" s="57" t="s">
        <v>95</v>
      </c>
      <c r="D85" s="55" t="s">
        <v>60</v>
      </c>
      <c r="E85" s="56" t="s">
        <v>412</v>
      </c>
      <c r="F85" s="40">
        <v>162605864</v>
      </c>
      <c r="G85" s="40">
        <v>154359154.30999994</v>
      </c>
      <c r="H85" s="40">
        <v>131166920.13</v>
      </c>
      <c r="I85" s="51">
        <v>131166920.11999999</v>
      </c>
      <c r="J85" s="51">
        <v>123282446.55000001</v>
      </c>
      <c r="K85" s="25"/>
      <c r="L85" s="25"/>
      <c r="M85" s="47" t="s">
        <v>113</v>
      </c>
      <c r="N85" s="49"/>
      <c r="O85" s="60"/>
      <c r="P85" s="60"/>
      <c r="Q85" s="60"/>
      <c r="R85" s="60"/>
      <c r="S85" s="60"/>
      <c r="T85" s="60"/>
      <c r="U85" s="60"/>
      <c r="V85" s="60"/>
    </row>
    <row r="86" spans="1:23" s="59" customFormat="1" ht="33.75" x14ac:dyDescent="0.2">
      <c r="A86" s="57" t="s">
        <v>57</v>
      </c>
      <c r="B86" s="25" t="s">
        <v>58</v>
      </c>
      <c r="C86" s="57" t="s">
        <v>95</v>
      </c>
      <c r="D86" s="57" t="s">
        <v>60</v>
      </c>
      <c r="E86" s="58" t="s">
        <v>412</v>
      </c>
      <c r="F86" s="41"/>
      <c r="G86" s="41"/>
      <c r="H86" s="41"/>
      <c r="I86" s="41"/>
      <c r="J86" s="41"/>
      <c r="K86" s="57" t="s">
        <v>118</v>
      </c>
      <c r="L86" s="57" t="s">
        <v>119</v>
      </c>
      <c r="M86" s="48" t="s">
        <v>386</v>
      </c>
      <c r="N86" s="49" t="s">
        <v>379</v>
      </c>
      <c r="O86" s="60"/>
      <c r="P86" s="59" t="s">
        <v>88</v>
      </c>
      <c r="Q86" s="48" t="s">
        <v>254</v>
      </c>
      <c r="R86" s="60">
        <v>1</v>
      </c>
      <c r="S86" s="60"/>
      <c r="T86" s="60">
        <v>1</v>
      </c>
      <c r="U86" s="60">
        <f t="shared" ref="U86:U135" si="24">T86</f>
        <v>1</v>
      </c>
      <c r="V86" s="60">
        <f t="shared" ref="V86:V135" si="25">R86</f>
        <v>1</v>
      </c>
      <c r="W86" s="59" t="s">
        <v>134</v>
      </c>
    </row>
    <row r="87" spans="1:23" s="59" customFormat="1" ht="22.5" x14ac:dyDescent="0.2">
      <c r="A87" s="57" t="s">
        <v>57</v>
      </c>
      <c r="B87" s="25" t="s">
        <v>58</v>
      </c>
      <c r="C87" s="57" t="s">
        <v>95</v>
      </c>
      <c r="D87" s="57" t="s">
        <v>60</v>
      </c>
      <c r="E87" s="58" t="s">
        <v>412</v>
      </c>
      <c r="F87" s="41"/>
      <c r="G87" s="41"/>
      <c r="H87" s="41"/>
      <c r="I87" s="41"/>
      <c r="J87" s="41"/>
      <c r="K87" s="57" t="s">
        <v>118</v>
      </c>
      <c r="L87" s="57" t="s">
        <v>119</v>
      </c>
      <c r="M87" s="48" t="s">
        <v>271</v>
      </c>
      <c r="N87" s="49" t="s">
        <v>272</v>
      </c>
      <c r="O87" s="60"/>
      <c r="P87" s="59" t="s">
        <v>88</v>
      </c>
      <c r="Q87" s="48" t="s">
        <v>254</v>
      </c>
      <c r="R87" s="60">
        <v>12</v>
      </c>
      <c r="S87" s="60"/>
      <c r="T87" s="60">
        <v>12</v>
      </c>
      <c r="U87" s="60">
        <f t="shared" si="24"/>
        <v>12</v>
      </c>
      <c r="V87" s="60">
        <f t="shared" si="25"/>
        <v>12</v>
      </c>
      <c r="W87" s="59" t="s">
        <v>134</v>
      </c>
    </row>
    <row r="88" spans="1:23" s="59" customFormat="1" ht="22.5" x14ac:dyDescent="0.2">
      <c r="A88" s="57" t="s">
        <v>57</v>
      </c>
      <c r="B88" s="25" t="s">
        <v>58</v>
      </c>
      <c r="C88" s="57" t="s">
        <v>95</v>
      </c>
      <c r="D88" s="57" t="s">
        <v>60</v>
      </c>
      <c r="E88" s="58" t="s">
        <v>412</v>
      </c>
      <c r="F88" s="41"/>
      <c r="G88" s="41"/>
      <c r="H88" s="41"/>
      <c r="I88" s="41"/>
      <c r="J88" s="41"/>
      <c r="K88" s="57" t="s">
        <v>118</v>
      </c>
      <c r="L88" s="57" t="s">
        <v>119</v>
      </c>
      <c r="M88" s="48" t="s">
        <v>273</v>
      </c>
      <c r="N88" s="49" t="s">
        <v>380</v>
      </c>
      <c r="O88" s="60"/>
      <c r="P88" s="59" t="s">
        <v>88</v>
      </c>
      <c r="Q88" s="48" t="s">
        <v>254</v>
      </c>
      <c r="R88" s="60">
        <v>7</v>
      </c>
      <c r="S88" s="60"/>
      <c r="T88" s="60">
        <v>7</v>
      </c>
      <c r="U88" s="60">
        <f t="shared" si="24"/>
        <v>7</v>
      </c>
      <c r="V88" s="60">
        <f t="shared" si="25"/>
        <v>7</v>
      </c>
      <c r="W88" s="59" t="s">
        <v>134</v>
      </c>
    </row>
    <row r="89" spans="1:23" s="59" customFormat="1" ht="22.5" x14ac:dyDescent="0.2">
      <c r="A89" s="57" t="s">
        <v>57</v>
      </c>
      <c r="B89" s="25" t="s">
        <v>58</v>
      </c>
      <c r="C89" s="57" t="s">
        <v>95</v>
      </c>
      <c r="D89" s="57" t="s">
        <v>60</v>
      </c>
      <c r="E89" s="58" t="s">
        <v>412</v>
      </c>
      <c r="F89" s="41"/>
      <c r="G89" s="41"/>
      <c r="H89" s="41"/>
      <c r="I89" s="41"/>
      <c r="J89" s="41"/>
      <c r="K89" s="57" t="s">
        <v>118</v>
      </c>
      <c r="L89" s="57" t="s">
        <v>119</v>
      </c>
      <c r="M89" s="48" t="s">
        <v>274</v>
      </c>
      <c r="N89" s="49" t="s">
        <v>275</v>
      </c>
      <c r="O89" s="60"/>
      <c r="P89" s="59" t="s">
        <v>88</v>
      </c>
      <c r="Q89" s="48" t="s">
        <v>254</v>
      </c>
      <c r="R89" s="60">
        <v>1</v>
      </c>
      <c r="S89" s="60"/>
      <c r="T89" s="60">
        <v>1</v>
      </c>
      <c r="U89" s="60">
        <f t="shared" si="24"/>
        <v>1</v>
      </c>
      <c r="V89" s="60">
        <f t="shared" si="25"/>
        <v>1</v>
      </c>
      <c r="W89" s="59" t="s">
        <v>134</v>
      </c>
    </row>
    <row r="90" spans="1:23" s="59" customFormat="1" ht="22.5" x14ac:dyDescent="0.2">
      <c r="A90" s="57" t="s">
        <v>57</v>
      </c>
      <c r="B90" s="25" t="s">
        <v>58</v>
      </c>
      <c r="C90" s="57" t="s">
        <v>95</v>
      </c>
      <c r="D90" s="57" t="s">
        <v>60</v>
      </c>
      <c r="E90" s="58" t="s">
        <v>412</v>
      </c>
      <c r="F90" s="41"/>
      <c r="G90" s="41"/>
      <c r="H90" s="41"/>
      <c r="I90" s="41"/>
      <c r="J90" s="41"/>
      <c r="K90" s="57" t="s">
        <v>118</v>
      </c>
      <c r="L90" s="57" t="s">
        <v>119</v>
      </c>
      <c r="M90" s="48" t="s">
        <v>276</v>
      </c>
      <c r="N90" s="49" t="s">
        <v>277</v>
      </c>
      <c r="O90" s="60"/>
      <c r="P90" s="59" t="s">
        <v>88</v>
      </c>
      <c r="Q90" s="48" t="s">
        <v>254</v>
      </c>
      <c r="R90" s="60">
        <v>4</v>
      </c>
      <c r="S90" s="60"/>
      <c r="T90" s="60">
        <v>4</v>
      </c>
      <c r="U90" s="60">
        <f t="shared" si="24"/>
        <v>4</v>
      </c>
      <c r="V90" s="60">
        <f t="shared" si="25"/>
        <v>4</v>
      </c>
      <c r="W90" s="59" t="s">
        <v>134</v>
      </c>
    </row>
    <row r="91" spans="1:23" s="59" customFormat="1" ht="22.5" x14ac:dyDescent="0.2">
      <c r="A91" s="57" t="s">
        <v>57</v>
      </c>
      <c r="B91" s="25" t="s">
        <v>58</v>
      </c>
      <c r="C91" s="57" t="s">
        <v>95</v>
      </c>
      <c r="D91" s="57" t="s">
        <v>60</v>
      </c>
      <c r="E91" s="58" t="s">
        <v>412</v>
      </c>
      <c r="F91" s="41"/>
      <c r="G91" s="41"/>
      <c r="H91" s="41"/>
      <c r="I91" s="41"/>
      <c r="J91" s="41"/>
      <c r="K91" s="57" t="s">
        <v>118</v>
      </c>
      <c r="L91" s="57" t="s">
        <v>119</v>
      </c>
      <c r="M91" s="48" t="s">
        <v>278</v>
      </c>
      <c r="N91" s="49" t="s">
        <v>381</v>
      </c>
      <c r="O91" s="60"/>
      <c r="P91" s="59" t="s">
        <v>88</v>
      </c>
      <c r="Q91" s="48" t="s">
        <v>254</v>
      </c>
      <c r="R91" s="60">
        <v>4</v>
      </c>
      <c r="S91" s="60"/>
      <c r="T91" s="60">
        <v>4</v>
      </c>
      <c r="U91" s="60">
        <f t="shared" si="24"/>
        <v>4</v>
      </c>
      <c r="V91" s="60">
        <f t="shared" si="25"/>
        <v>4</v>
      </c>
      <c r="W91" s="59" t="s">
        <v>134</v>
      </c>
    </row>
    <row r="92" spans="1:23" s="59" customFormat="1" ht="22.5" x14ac:dyDescent="0.2">
      <c r="A92" s="57" t="s">
        <v>57</v>
      </c>
      <c r="B92" s="25" t="s">
        <v>58</v>
      </c>
      <c r="C92" s="57" t="s">
        <v>95</v>
      </c>
      <c r="D92" s="57" t="s">
        <v>60</v>
      </c>
      <c r="E92" s="58" t="s">
        <v>412</v>
      </c>
      <c r="F92" s="41"/>
      <c r="G92" s="41"/>
      <c r="H92" s="41"/>
      <c r="I92" s="41"/>
      <c r="J92" s="41"/>
      <c r="K92" s="57" t="s">
        <v>118</v>
      </c>
      <c r="L92" s="57" t="s">
        <v>119</v>
      </c>
      <c r="M92" s="48" t="s">
        <v>279</v>
      </c>
      <c r="N92" s="49" t="s">
        <v>280</v>
      </c>
      <c r="O92" s="60"/>
      <c r="P92" s="59" t="s">
        <v>88</v>
      </c>
      <c r="Q92" s="48" t="s">
        <v>254</v>
      </c>
      <c r="R92" s="60">
        <v>10</v>
      </c>
      <c r="S92" s="60"/>
      <c r="T92" s="60">
        <v>10</v>
      </c>
      <c r="U92" s="60">
        <f t="shared" si="24"/>
        <v>10</v>
      </c>
      <c r="V92" s="60">
        <f t="shared" si="25"/>
        <v>10</v>
      </c>
      <c r="W92" s="59" t="s">
        <v>134</v>
      </c>
    </row>
    <row r="93" spans="1:23" s="59" customFormat="1" ht="22.5" x14ac:dyDescent="0.2">
      <c r="A93" s="57" t="s">
        <v>57</v>
      </c>
      <c r="B93" s="25" t="s">
        <v>58</v>
      </c>
      <c r="C93" s="57" t="s">
        <v>95</v>
      </c>
      <c r="D93" s="57" t="s">
        <v>60</v>
      </c>
      <c r="E93" s="58" t="s">
        <v>412</v>
      </c>
      <c r="F93" s="42"/>
      <c r="G93" s="42"/>
      <c r="H93" s="42"/>
      <c r="I93" s="42"/>
      <c r="J93" s="42"/>
      <c r="K93" s="57" t="s">
        <v>118</v>
      </c>
      <c r="L93" s="57" t="s">
        <v>119</v>
      </c>
      <c r="M93" s="48" t="s">
        <v>281</v>
      </c>
      <c r="N93" s="49" t="s">
        <v>282</v>
      </c>
      <c r="O93" s="60"/>
      <c r="P93" s="59" t="s">
        <v>88</v>
      </c>
      <c r="Q93" s="48" t="s">
        <v>254</v>
      </c>
      <c r="R93" s="60">
        <v>4</v>
      </c>
      <c r="S93" s="60"/>
      <c r="T93" s="60">
        <v>4</v>
      </c>
      <c r="U93" s="60">
        <f t="shared" si="24"/>
        <v>4</v>
      </c>
      <c r="V93" s="60">
        <f t="shared" si="25"/>
        <v>4</v>
      </c>
      <c r="W93" s="59" t="s">
        <v>134</v>
      </c>
    </row>
    <row r="94" spans="1:23" s="59" customFormat="1" ht="22.5" x14ac:dyDescent="0.2">
      <c r="A94" s="57" t="s">
        <v>57</v>
      </c>
      <c r="B94" s="25" t="s">
        <v>58</v>
      </c>
      <c r="C94" s="57" t="s">
        <v>95</v>
      </c>
      <c r="D94" s="57" t="s">
        <v>60</v>
      </c>
      <c r="E94" s="58" t="s">
        <v>412</v>
      </c>
      <c r="F94" s="41"/>
      <c r="G94" s="41"/>
      <c r="H94" s="41"/>
      <c r="I94" s="41"/>
      <c r="J94" s="41"/>
      <c r="K94" s="57" t="s">
        <v>118</v>
      </c>
      <c r="L94" s="57" t="s">
        <v>119</v>
      </c>
      <c r="M94" s="48" t="s">
        <v>281</v>
      </c>
      <c r="N94" s="49" t="s">
        <v>283</v>
      </c>
      <c r="O94" s="60"/>
      <c r="P94" s="59" t="s">
        <v>88</v>
      </c>
      <c r="Q94" s="48" t="s">
        <v>254</v>
      </c>
      <c r="R94" s="60">
        <v>4</v>
      </c>
      <c r="S94" s="60"/>
      <c r="T94" s="60">
        <v>4</v>
      </c>
      <c r="U94" s="60">
        <f t="shared" si="24"/>
        <v>4</v>
      </c>
      <c r="V94" s="60">
        <f t="shared" si="25"/>
        <v>4</v>
      </c>
      <c r="W94" s="59" t="s">
        <v>134</v>
      </c>
    </row>
    <row r="95" spans="1:23" s="59" customFormat="1" ht="22.5" x14ac:dyDescent="0.2">
      <c r="A95" s="57" t="s">
        <v>57</v>
      </c>
      <c r="B95" s="25" t="s">
        <v>58</v>
      </c>
      <c r="C95" s="57" t="s">
        <v>95</v>
      </c>
      <c r="D95" s="57" t="s">
        <v>60</v>
      </c>
      <c r="E95" s="58" t="s">
        <v>412</v>
      </c>
      <c r="F95" s="41"/>
      <c r="G95" s="41"/>
      <c r="H95" s="41"/>
      <c r="I95" s="41"/>
      <c r="J95" s="41"/>
      <c r="K95" s="57" t="s">
        <v>118</v>
      </c>
      <c r="L95" s="57" t="s">
        <v>119</v>
      </c>
      <c r="M95" s="48" t="s">
        <v>281</v>
      </c>
      <c r="N95" s="49" t="s">
        <v>284</v>
      </c>
      <c r="O95" s="60"/>
      <c r="P95" s="59" t="s">
        <v>88</v>
      </c>
      <c r="Q95" s="48" t="s">
        <v>254</v>
      </c>
      <c r="R95" s="60">
        <v>4</v>
      </c>
      <c r="S95" s="60"/>
      <c r="T95" s="60">
        <v>4</v>
      </c>
      <c r="U95" s="60">
        <f t="shared" si="24"/>
        <v>4</v>
      </c>
      <c r="V95" s="60">
        <f t="shared" si="25"/>
        <v>4</v>
      </c>
      <c r="W95" s="59" t="s">
        <v>134</v>
      </c>
    </row>
    <row r="96" spans="1:23" s="59" customFormat="1" ht="22.5" x14ac:dyDescent="0.2">
      <c r="A96" s="57" t="s">
        <v>57</v>
      </c>
      <c r="B96" s="25" t="s">
        <v>58</v>
      </c>
      <c r="C96" s="57" t="s">
        <v>95</v>
      </c>
      <c r="D96" s="57" t="s">
        <v>60</v>
      </c>
      <c r="E96" s="58" t="s">
        <v>412</v>
      </c>
      <c r="F96" s="41"/>
      <c r="G96" s="41"/>
      <c r="H96" s="41"/>
      <c r="I96" s="41"/>
      <c r="J96" s="41"/>
      <c r="K96" s="57" t="s">
        <v>118</v>
      </c>
      <c r="L96" s="57" t="s">
        <v>119</v>
      </c>
      <c r="M96" s="48" t="s">
        <v>281</v>
      </c>
      <c r="N96" s="49" t="s">
        <v>285</v>
      </c>
      <c r="O96" s="60"/>
      <c r="P96" s="59" t="s">
        <v>88</v>
      </c>
      <c r="Q96" s="48" t="s">
        <v>254</v>
      </c>
      <c r="R96" s="60">
        <v>12</v>
      </c>
      <c r="S96" s="60"/>
      <c r="T96" s="60">
        <v>12</v>
      </c>
      <c r="U96" s="60">
        <f t="shared" si="24"/>
        <v>12</v>
      </c>
      <c r="V96" s="60">
        <f t="shared" si="25"/>
        <v>12</v>
      </c>
      <c r="W96" s="59" t="s">
        <v>134</v>
      </c>
    </row>
    <row r="97" spans="1:23" s="59" customFormat="1" ht="22.5" x14ac:dyDescent="0.2">
      <c r="A97" s="57" t="s">
        <v>57</v>
      </c>
      <c r="B97" s="25" t="s">
        <v>58</v>
      </c>
      <c r="C97" s="57" t="s">
        <v>95</v>
      </c>
      <c r="D97" s="57" t="s">
        <v>60</v>
      </c>
      <c r="E97" s="58" t="s">
        <v>412</v>
      </c>
      <c r="F97" s="41"/>
      <c r="G97" s="41"/>
      <c r="H97" s="41"/>
      <c r="I97" s="41"/>
      <c r="J97" s="41"/>
      <c r="K97" s="57" t="s">
        <v>118</v>
      </c>
      <c r="L97" s="57" t="s">
        <v>119</v>
      </c>
      <c r="M97" s="48" t="s">
        <v>286</v>
      </c>
      <c r="N97" s="49" t="s">
        <v>382</v>
      </c>
      <c r="O97" s="60"/>
      <c r="P97" s="59" t="s">
        <v>88</v>
      </c>
      <c r="Q97" s="48" t="s">
        <v>254</v>
      </c>
      <c r="R97" s="60">
        <v>4</v>
      </c>
      <c r="S97" s="60"/>
      <c r="T97" s="60">
        <v>4</v>
      </c>
      <c r="U97" s="60">
        <f t="shared" si="24"/>
        <v>4</v>
      </c>
      <c r="V97" s="60">
        <f t="shared" si="25"/>
        <v>4</v>
      </c>
      <c r="W97" s="59" t="s">
        <v>134</v>
      </c>
    </row>
    <row r="98" spans="1:23" s="59" customFormat="1" ht="22.5" x14ac:dyDescent="0.2">
      <c r="A98" s="57" t="s">
        <v>57</v>
      </c>
      <c r="B98" s="25" t="s">
        <v>58</v>
      </c>
      <c r="C98" s="57" t="s">
        <v>95</v>
      </c>
      <c r="D98" s="57" t="s">
        <v>60</v>
      </c>
      <c r="E98" s="58" t="s">
        <v>412</v>
      </c>
      <c r="F98" s="41"/>
      <c r="G98" s="41"/>
      <c r="H98" s="41"/>
      <c r="I98" s="41"/>
      <c r="J98" s="41"/>
      <c r="K98" s="25" t="s">
        <v>61</v>
      </c>
      <c r="L98" s="25" t="s">
        <v>83</v>
      </c>
      <c r="M98" s="49" t="s">
        <v>287</v>
      </c>
      <c r="N98" s="49" t="s">
        <v>288</v>
      </c>
      <c r="O98" s="60" t="s">
        <v>83</v>
      </c>
      <c r="P98" s="59" t="s">
        <v>88</v>
      </c>
      <c r="Q98" s="48" t="s">
        <v>254</v>
      </c>
      <c r="R98" s="60">
        <v>12</v>
      </c>
      <c r="S98" s="60"/>
      <c r="T98" s="60">
        <v>12</v>
      </c>
      <c r="U98" s="60">
        <f t="shared" si="24"/>
        <v>12</v>
      </c>
      <c r="V98" s="60">
        <f t="shared" si="25"/>
        <v>12</v>
      </c>
      <c r="W98" s="59" t="s">
        <v>134</v>
      </c>
    </row>
    <row r="99" spans="1:23" s="59" customFormat="1" ht="22.5" x14ac:dyDescent="0.2">
      <c r="A99" s="57" t="s">
        <v>57</v>
      </c>
      <c r="B99" s="25" t="s">
        <v>58</v>
      </c>
      <c r="C99" s="57" t="s">
        <v>95</v>
      </c>
      <c r="D99" s="57" t="s">
        <v>60</v>
      </c>
      <c r="E99" s="58" t="s">
        <v>412</v>
      </c>
      <c r="F99" s="41"/>
      <c r="G99" s="41"/>
      <c r="H99" s="41"/>
      <c r="I99" s="41"/>
      <c r="J99" s="41"/>
      <c r="K99" s="57" t="s">
        <v>118</v>
      </c>
      <c r="L99" s="57" t="s">
        <v>119</v>
      </c>
      <c r="M99" s="49" t="s">
        <v>287</v>
      </c>
      <c r="N99" s="49" t="s">
        <v>289</v>
      </c>
      <c r="O99" s="60"/>
      <c r="P99" s="59" t="s">
        <v>88</v>
      </c>
      <c r="Q99" s="48" t="s">
        <v>254</v>
      </c>
      <c r="R99" s="60">
        <v>24</v>
      </c>
      <c r="S99" s="60"/>
      <c r="T99" s="60">
        <v>24</v>
      </c>
      <c r="U99" s="60">
        <f t="shared" si="24"/>
        <v>24</v>
      </c>
      <c r="V99" s="60">
        <f t="shared" si="25"/>
        <v>24</v>
      </c>
      <c r="W99" s="59" t="s">
        <v>134</v>
      </c>
    </row>
    <row r="100" spans="1:23" s="59" customFormat="1" ht="22.5" x14ac:dyDescent="0.2">
      <c r="A100" s="57" t="s">
        <v>57</v>
      </c>
      <c r="B100" s="25" t="s">
        <v>58</v>
      </c>
      <c r="C100" s="57" t="s">
        <v>95</v>
      </c>
      <c r="D100" s="57" t="s">
        <v>60</v>
      </c>
      <c r="E100" s="58" t="s">
        <v>412</v>
      </c>
      <c r="F100" s="41"/>
      <c r="G100" s="41"/>
      <c r="H100" s="41"/>
      <c r="I100" s="41"/>
      <c r="J100" s="41"/>
      <c r="K100" s="57" t="s">
        <v>118</v>
      </c>
      <c r="L100" s="57" t="s">
        <v>119</v>
      </c>
      <c r="M100" s="49" t="s">
        <v>287</v>
      </c>
      <c r="N100" s="49" t="s">
        <v>383</v>
      </c>
      <c r="O100" s="60"/>
      <c r="P100" s="59" t="s">
        <v>88</v>
      </c>
      <c r="Q100" s="48" t="s">
        <v>254</v>
      </c>
      <c r="R100" s="60">
        <v>12</v>
      </c>
      <c r="S100" s="60"/>
      <c r="T100" s="60">
        <v>12</v>
      </c>
      <c r="U100" s="60">
        <f t="shared" si="24"/>
        <v>12</v>
      </c>
      <c r="V100" s="60">
        <f t="shared" si="25"/>
        <v>12</v>
      </c>
      <c r="W100" s="59" t="s">
        <v>134</v>
      </c>
    </row>
    <row r="101" spans="1:23" s="59" customFormat="1" ht="22.5" x14ac:dyDescent="0.2">
      <c r="A101" s="57" t="s">
        <v>57</v>
      </c>
      <c r="B101" s="25" t="s">
        <v>58</v>
      </c>
      <c r="C101" s="57" t="s">
        <v>95</v>
      </c>
      <c r="D101" s="57" t="s">
        <v>60</v>
      </c>
      <c r="E101" s="58" t="s">
        <v>412</v>
      </c>
      <c r="F101" s="41"/>
      <c r="G101" s="41"/>
      <c r="H101" s="41"/>
      <c r="I101" s="41"/>
      <c r="J101" s="41"/>
      <c r="K101" s="57" t="s">
        <v>118</v>
      </c>
      <c r="L101" s="57" t="s">
        <v>119</v>
      </c>
      <c r="M101" s="49" t="s">
        <v>287</v>
      </c>
      <c r="N101" s="49" t="s">
        <v>290</v>
      </c>
      <c r="O101" s="60"/>
      <c r="P101" s="59" t="s">
        <v>88</v>
      </c>
      <c r="Q101" s="48" t="s">
        <v>254</v>
      </c>
      <c r="R101" s="60">
        <v>12</v>
      </c>
      <c r="S101" s="60"/>
      <c r="T101" s="60">
        <v>12</v>
      </c>
      <c r="U101" s="60">
        <f t="shared" si="24"/>
        <v>12</v>
      </c>
      <c r="V101" s="60">
        <f t="shared" si="25"/>
        <v>12</v>
      </c>
      <c r="W101" s="59" t="s">
        <v>134</v>
      </c>
    </row>
    <row r="102" spans="1:23" s="59" customFormat="1" ht="22.5" x14ac:dyDescent="0.2">
      <c r="A102" s="57" t="s">
        <v>57</v>
      </c>
      <c r="B102" s="25" t="s">
        <v>58</v>
      </c>
      <c r="C102" s="57" t="s">
        <v>95</v>
      </c>
      <c r="D102" s="57" t="s">
        <v>60</v>
      </c>
      <c r="E102" s="58" t="s">
        <v>412</v>
      </c>
      <c r="F102" s="41"/>
      <c r="G102" s="41"/>
      <c r="H102" s="41"/>
      <c r="I102" s="41"/>
      <c r="J102" s="41"/>
      <c r="K102" s="57" t="s">
        <v>118</v>
      </c>
      <c r="L102" s="57" t="s">
        <v>119</v>
      </c>
      <c r="M102" s="49" t="s">
        <v>291</v>
      </c>
      <c r="N102" s="49" t="s">
        <v>292</v>
      </c>
      <c r="O102" s="60"/>
      <c r="P102" s="59" t="s">
        <v>88</v>
      </c>
      <c r="Q102" s="48" t="s">
        <v>254</v>
      </c>
      <c r="R102" s="60">
        <v>12</v>
      </c>
      <c r="S102" s="60"/>
      <c r="T102" s="60">
        <v>12</v>
      </c>
      <c r="U102" s="60">
        <f t="shared" si="24"/>
        <v>12</v>
      </c>
      <c r="V102" s="60">
        <f t="shared" si="25"/>
        <v>12</v>
      </c>
      <c r="W102" s="59" t="s">
        <v>134</v>
      </c>
    </row>
    <row r="103" spans="1:23" s="59" customFormat="1" ht="22.5" x14ac:dyDescent="0.2">
      <c r="A103" s="57" t="s">
        <v>57</v>
      </c>
      <c r="B103" s="25" t="s">
        <v>58</v>
      </c>
      <c r="C103" s="57" t="s">
        <v>95</v>
      </c>
      <c r="D103" s="57" t="s">
        <v>60</v>
      </c>
      <c r="E103" s="58" t="s">
        <v>412</v>
      </c>
      <c r="F103" s="41"/>
      <c r="G103" s="41"/>
      <c r="H103" s="41"/>
      <c r="I103" s="41"/>
      <c r="J103" s="41"/>
      <c r="K103" s="57" t="s">
        <v>118</v>
      </c>
      <c r="L103" s="57" t="s">
        <v>119</v>
      </c>
      <c r="M103" s="49" t="s">
        <v>291</v>
      </c>
      <c r="N103" s="49" t="s">
        <v>293</v>
      </c>
      <c r="O103" s="60"/>
      <c r="P103" s="59" t="s">
        <v>88</v>
      </c>
      <c r="Q103" s="48" t="s">
        <v>254</v>
      </c>
      <c r="R103" s="60">
        <v>12</v>
      </c>
      <c r="S103" s="60"/>
      <c r="T103" s="60">
        <v>12</v>
      </c>
      <c r="U103" s="60">
        <f t="shared" si="24"/>
        <v>12</v>
      </c>
      <c r="V103" s="60">
        <f t="shared" si="25"/>
        <v>12</v>
      </c>
      <c r="W103" s="59" t="s">
        <v>134</v>
      </c>
    </row>
    <row r="104" spans="1:23" s="59" customFormat="1" ht="22.5" x14ac:dyDescent="0.2">
      <c r="A104" s="57" t="s">
        <v>57</v>
      </c>
      <c r="B104" s="25" t="s">
        <v>58</v>
      </c>
      <c r="C104" s="57" t="s">
        <v>95</v>
      </c>
      <c r="D104" s="57" t="s">
        <v>60</v>
      </c>
      <c r="E104" s="58" t="s">
        <v>412</v>
      </c>
      <c r="F104" s="41"/>
      <c r="G104" s="41"/>
      <c r="H104" s="41"/>
      <c r="I104" s="41"/>
      <c r="J104" s="41"/>
      <c r="K104" s="57" t="s">
        <v>118</v>
      </c>
      <c r="L104" s="57" t="s">
        <v>119</v>
      </c>
      <c r="M104" s="49" t="s">
        <v>291</v>
      </c>
      <c r="N104" s="49" t="s">
        <v>294</v>
      </c>
      <c r="O104" s="60"/>
      <c r="P104" s="59" t="s">
        <v>88</v>
      </c>
      <c r="Q104" s="48" t="s">
        <v>254</v>
      </c>
      <c r="R104" s="60">
        <v>12</v>
      </c>
      <c r="S104" s="60"/>
      <c r="T104" s="60">
        <v>12</v>
      </c>
      <c r="U104" s="60">
        <f t="shared" si="24"/>
        <v>12</v>
      </c>
      <c r="V104" s="60">
        <f t="shared" si="25"/>
        <v>12</v>
      </c>
      <c r="W104" s="59" t="s">
        <v>134</v>
      </c>
    </row>
    <row r="105" spans="1:23" s="59" customFormat="1" ht="22.5" x14ac:dyDescent="0.2">
      <c r="A105" s="57" t="s">
        <v>57</v>
      </c>
      <c r="B105" s="25" t="s">
        <v>58</v>
      </c>
      <c r="C105" s="57" t="s">
        <v>95</v>
      </c>
      <c r="D105" s="57" t="s">
        <v>60</v>
      </c>
      <c r="E105" s="58" t="s">
        <v>412</v>
      </c>
      <c r="F105" s="41"/>
      <c r="G105" s="41"/>
      <c r="H105" s="41"/>
      <c r="I105" s="41"/>
      <c r="J105" s="41"/>
      <c r="K105" s="57" t="s">
        <v>118</v>
      </c>
      <c r="L105" s="57" t="s">
        <v>119</v>
      </c>
      <c r="M105" s="49" t="s">
        <v>295</v>
      </c>
      <c r="N105" s="49" t="s">
        <v>296</v>
      </c>
      <c r="O105" s="60"/>
      <c r="P105" s="59" t="s">
        <v>88</v>
      </c>
      <c r="Q105" s="48" t="s">
        <v>254</v>
      </c>
      <c r="R105" s="60">
        <v>1</v>
      </c>
      <c r="S105" s="60"/>
      <c r="T105" s="60">
        <v>1</v>
      </c>
      <c r="U105" s="60">
        <f t="shared" si="24"/>
        <v>1</v>
      </c>
      <c r="V105" s="60">
        <f t="shared" si="25"/>
        <v>1</v>
      </c>
      <c r="W105" s="59" t="s">
        <v>134</v>
      </c>
    </row>
    <row r="106" spans="1:23" s="59" customFormat="1" ht="22.5" x14ac:dyDescent="0.2">
      <c r="A106" s="57" t="s">
        <v>57</v>
      </c>
      <c r="B106" s="25" t="s">
        <v>58</v>
      </c>
      <c r="C106" s="57" t="s">
        <v>95</v>
      </c>
      <c r="D106" s="57" t="s">
        <v>60</v>
      </c>
      <c r="E106" s="58" t="s">
        <v>412</v>
      </c>
      <c r="F106" s="41"/>
      <c r="G106" s="41"/>
      <c r="H106" s="41"/>
      <c r="I106" s="41"/>
      <c r="J106" s="41"/>
      <c r="K106" s="57" t="s">
        <v>118</v>
      </c>
      <c r="L106" s="57" t="s">
        <v>119</v>
      </c>
      <c r="M106" s="49" t="s">
        <v>295</v>
      </c>
      <c r="N106" s="49" t="s">
        <v>297</v>
      </c>
      <c r="O106" s="60"/>
      <c r="P106" s="59" t="s">
        <v>88</v>
      </c>
      <c r="Q106" s="48" t="s">
        <v>254</v>
      </c>
      <c r="R106" s="60">
        <v>1</v>
      </c>
      <c r="S106" s="60"/>
      <c r="T106" s="60">
        <v>1</v>
      </c>
      <c r="U106" s="60">
        <f t="shared" si="24"/>
        <v>1</v>
      </c>
      <c r="V106" s="60">
        <f t="shared" si="25"/>
        <v>1</v>
      </c>
      <c r="W106" s="59" t="s">
        <v>134</v>
      </c>
    </row>
    <row r="107" spans="1:23" s="59" customFormat="1" ht="22.5" x14ac:dyDescent="0.2">
      <c r="A107" s="57" t="s">
        <v>57</v>
      </c>
      <c r="B107" s="25" t="s">
        <v>58</v>
      </c>
      <c r="C107" s="57" t="s">
        <v>95</v>
      </c>
      <c r="D107" s="57" t="s">
        <v>60</v>
      </c>
      <c r="E107" s="58" t="s">
        <v>412</v>
      </c>
      <c r="F107" s="41"/>
      <c r="G107" s="41"/>
      <c r="H107" s="41"/>
      <c r="I107" s="41"/>
      <c r="J107" s="41"/>
      <c r="K107" s="57" t="s">
        <v>118</v>
      </c>
      <c r="L107" s="57" t="s">
        <v>119</v>
      </c>
      <c r="M107" s="49" t="s">
        <v>295</v>
      </c>
      <c r="N107" s="49" t="s">
        <v>298</v>
      </c>
      <c r="O107" s="60"/>
      <c r="P107" s="59" t="s">
        <v>88</v>
      </c>
      <c r="Q107" s="48" t="s">
        <v>254</v>
      </c>
      <c r="R107" s="60">
        <v>6</v>
      </c>
      <c r="S107" s="60"/>
      <c r="T107" s="60">
        <v>6</v>
      </c>
      <c r="U107" s="60">
        <f t="shared" si="24"/>
        <v>6</v>
      </c>
      <c r="V107" s="60">
        <f t="shared" si="25"/>
        <v>6</v>
      </c>
      <c r="W107" s="59" t="s">
        <v>134</v>
      </c>
    </row>
    <row r="108" spans="1:23" s="59" customFormat="1" ht="22.5" x14ac:dyDescent="0.2">
      <c r="A108" s="57" t="s">
        <v>57</v>
      </c>
      <c r="B108" s="25" t="s">
        <v>58</v>
      </c>
      <c r="C108" s="57" t="s">
        <v>95</v>
      </c>
      <c r="D108" s="57" t="s">
        <v>60</v>
      </c>
      <c r="E108" s="58" t="s">
        <v>412</v>
      </c>
      <c r="F108" s="41"/>
      <c r="G108" s="41"/>
      <c r="H108" s="41"/>
      <c r="I108" s="41"/>
      <c r="J108" s="41"/>
      <c r="K108" s="57" t="s">
        <v>118</v>
      </c>
      <c r="L108" s="57" t="s">
        <v>119</v>
      </c>
      <c r="M108" s="49" t="s">
        <v>299</v>
      </c>
      <c r="N108" s="49" t="s">
        <v>300</v>
      </c>
      <c r="O108" s="60"/>
      <c r="P108" s="59" t="s">
        <v>88</v>
      </c>
      <c r="Q108" s="48" t="s">
        <v>301</v>
      </c>
      <c r="R108" s="60">
        <v>12</v>
      </c>
      <c r="S108" s="60"/>
      <c r="T108" s="60">
        <v>12</v>
      </c>
      <c r="U108" s="60">
        <f t="shared" si="24"/>
        <v>12</v>
      </c>
      <c r="V108" s="60">
        <f t="shared" si="25"/>
        <v>12</v>
      </c>
      <c r="W108" s="59" t="s">
        <v>134</v>
      </c>
    </row>
    <row r="109" spans="1:23" s="59" customFormat="1" ht="22.5" x14ac:dyDescent="0.2">
      <c r="A109" s="57" t="s">
        <v>57</v>
      </c>
      <c r="B109" s="25" t="s">
        <v>58</v>
      </c>
      <c r="C109" s="57" t="s">
        <v>95</v>
      </c>
      <c r="D109" s="57" t="s">
        <v>60</v>
      </c>
      <c r="E109" s="58" t="s">
        <v>412</v>
      </c>
      <c r="F109" s="41"/>
      <c r="G109" s="41"/>
      <c r="H109" s="41"/>
      <c r="I109" s="41"/>
      <c r="J109" s="41"/>
      <c r="K109" s="57" t="s">
        <v>118</v>
      </c>
      <c r="L109" s="57" t="s">
        <v>119</v>
      </c>
      <c r="M109" s="49" t="s">
        <v>299</v>
      </c>
      <c r="N109" s="49" t="s">
        <v>302</v>
      </c>
      <c r="O109" s="60"/>
      <c r="P109" s="59" t="s">
        <v>88</v>
      </c>
      <c r="Q109" s="48" t="s">
        <v>303</v>
      </c>
      <c r="R109" s="60">
        <v>12</v>
      </c>
      <c r="S109" s="60"/>
      <c r="T109" s="60">
        <v>12</v>
      </c>
      <c r="U109" s="60">
        <f t="shared" si="24"/>
        <v>12</v>
      </c>
      <c r="V109" s="60">
        <f t="shared" si="25"/>
        <v>12</v>
      </c>
      <c r="W109" s="59" t="s">
        <v>134</v>
      </c>
    </row>
    <row r="110" spans="1:23" s="59" customFormat="1" ht="22.5" x14ac:dyDescent="0.2">
      <c r="A110" s="57" t="s">
        <v>57</v>
      </c>
      <c r="B110" s="25" t="s">
        <v>58</v>
      </c>
      <c r="C110" s="57" t="s">
        <v>95</v>
      </c>
      <c r="D110" s="57" t="s">
        <v>60</v>
      </c>
      <c r="E110" s="58" t="s">
        <v>412</v>
      </c>
      <c r="F110" s="41"/>
      <c r="G110" s="41"/>
      <c r="H110" s="41"/>
      <c r="I110" s="41"/>
      <c r="J110" s="41"/>
      <c r="K110" s="57" t="s">
        <v>118</v>
      </c>
      <c r="L110" s="57" t="s">
        <v>119</v>
      </c>
      <c r="M110" s="49" t="s">
        <v>299</v>
      </c>
      <c r="N110" s="49" t="s">
        <v>387</v>
      </c>
      <c r="O110" s="60"/>
      <c r="P110" s="59" t="s">
        <v>88</v>
      </c>
      <c r="Q110" s="48" t="s">
        <v>388</v>
      </c>
      <c r="R110" s="60">
        <v>12</v>
      </c>
      <c r="S110" s="60"/>
      <c r="T110" s="60">
        <v>12</v>
      </c>
      <c r="U110" s="60">
        <f t="shared" si="24"/>
        <v>12</v>
      </c>
      <c r="V110" s="60">
        <f t="shared" si="25"/>
        <v>12</v>
      </c>
      <c r="W110" s="59" t="s">
        <v>134</v>
      </c>
    </row>
    <row r="111" spans="1:23" s="59" customFormat="1" ht="22.5" x14ac:dyDescent="0.2">
      <c r="A111" s="57" t="s">
        <v>57</v>
      </c>
      <c r="B111" s="25" t="s">
        <v>58</v>
      </c>
      <c r="C111" s="57" t="s">
        <v>95</v>
      </c>
      <c r="D111" s="57" t="s">
        <v>60</v>
      </c>
      <c r="E111" s="58" t="s">
        <v>412</v>
      </c>
      <c r="F111" s="41"/>
      <c r="G111" s="41"/>
      <c r="H111" s="41"/>
      <c r="I111" s="41"/>
      <c r="J111" s="41"/>
      <c r="K111" s="57" t="s">
        <v>118</v>
      </c>
      <c r="L111" s="57" t="s">
        <v>119</v>
      </c>
      <c r="M111" s="49" t="s">
        <v>299</v>
      </c>
      <c r="N111" s="49" t="s">
        <v>389</v>
      </c>
      <c r="O111" s="60"/>
      <c r="P111" s="59" t="s">
        <v>88</v>
      </c>
      <c r="Q111" s="48" t="s">
        <v>390</v>
      </c>
      <c r="R111" s="60">
        <v>12</v>
      </c>
      <c r="S111" s="60"/>
      <c r="T111" s="60">
        <v>12</v>
      </c>
      <c r="U111" s="60">
        <f t="shared" si="24"/>
        <v>12</v>
      </c>
      <c r="V111" s="60">
        <f t="shared" si="25"/>
        <v>12</v>
      </c>
      <c r="W111" s="59" t="s">
        <v>134</v>
      </c>
    </row>
    <row r="112" spans="1:23" s="59" customFormat="1" ht="33.75" x14ac:dyDescent="0.2">
      <c r="A112" s="57" t="s">
        <v>57</v>
      </c>
      <c r="B112" s="25" t="s">
        <v>58</v>
      </c>
      <c r="C112" s="57" t="s">
        <v>95</v>
      </c>
      <c r="D112" s="57" t="s">
        <v>60</v>
      </c>
      <c r="E112" s="58" t="s">
        <v>412</v>
      </c>
      <c r="F112" s="41"/>
      <c r="G112" s="41"/>
      <c r="H112" s="41"/>
      <c r="I112" s="41"/>
      <c r="J112" s="41"/>
      <c r="K112" s="57" t="s">
        <v>118</v>
      </c>
      <c r="L112" s="57" t="s">
        <v>119</v>
      </c>
      <c r="M112" s="49" t="s">
        <v>304</v>
      </c>
      <c r="N112" s="49" t="s">
        <v>305</v>
      </c>
      <c r="O112" s="60"/>
      <c r="P112" s="59" t="s">
        <v>88</v>
      </c>
      <c r="Q112" s="48" t="s">
        <v>306</v>
      </c>
      <c r="R112" s="60">
        <v>5</v>
      </c>
      <c r="S112" s="60"/>
      <c r="T112" s="60">
        <v>5</v>
      </c>
      <c r="U112" s="60">
        <f t="shared" si="24"/>
        <v>5</v>
      </c>
      <c r="V112" s="60">
        <f t="shared" si="25"/>
        <v>5</v>
      </c>
      <c r="W112" s="59" t="s">
        <v>134</v>
      </c>
    </row>
    <row r="113" spans="1:23" s="59" customFormat="1" ht="22.5" x14ac:dyDescent="0.2">
      <c r="A113" s="57" t="s">
        <v>57</v>
      </c>
      <c r="B113" s="25" t="s">
        <v>58</v>
      </c>
      <c r="C113" s="57" t="s">
        <v>95</v>
      </c>
      <c r="D113" s="57" t="s">
        <v>60</v>
      </c>
      <c r="E113" s="58" t="s">
        <v>412</v>
      </c>
      <c r="F113" s="41"/>
      <c r="G113" s="41"/>
      <c r="H113" s="41"/>
      <c r="I113" s="41"/>
      <c r="J113" s="41"/>
      <c r="K113" s="57" t="s">
        <v>118</v>
      </c>
      <c r="L113" s="57" t="s">
        <v>119</v>
      </c>
      <c r="M113" s="49" t="s">
        <v>309</v>
      </c>
      <c r="N113" s="49" t="s">
        <v>391</v>
      </c>
      <c r="O113" s="60"/>
      <c r="P113" s="59" t="s">
        <v>88</v>
      </c>
      <c r="Q113" s="48" t="s">
        <v>392</v>
      </c>
      <c r="R113" s="60">
        <v>24</v>
      </c>
      <c r="S113" s="60"/>
      <c r="T113" s="60">
        <v>24</v>
      </c>
      <c r="U113" s="60">
        <f t="shared" si="24"/>
        <v>24</v>
      </c>
      <c r="V113" s="60">
        <f t="shared" si="25"/>
        <v>24</v>
      </c>
      <c r="W113" s="59" t="s">
        <v>134</v>
      </c>
    </row>
    <row r="114" spans="1:23" s="59" customFormat="1" ht="22.5" x14ac:dyDescent="0.2">
      <c r="A114" s="57" t="s">
        <v>57</v>
      </c>
      <c r="B114" s="25" t="s">
        <v>58</v>
      </c>
      <c r="C114" s="57" t="s">
        <v>95</v>
      </c>
      <c r="D114" s="57" t="s">
        <v>60</v>
      </c>
      <c r="E114" s="58" t="s">
        <v>412</v>
      </c>
      <c r="F114" s="41"/>
      <c r="G114" s="41"/>
      <c r="H114" s="41"/>
      <c r="I114" s="41"/>
      <c r="J114" s="41"/>
      <c r="K114" s="57" t="s">
        <v>118</v>
      </c>
      <c r="L114" s="57" t="s">
        <v>119</v>
      </c>
      <c r="M114" s="49" t="s">
        <v>309</v>
      </c>
      <c r="N114" s="49" t="s">
        <v>393</v>
      </c>
      <c r="O114" s="60"/>
      <c r="P114" s="59" t="s">
        <v>88</v>
      </c>
      <c r="Q114" s="48" t="s">
        <v>308</v>
      </c>
      <c r="R114" s="60">
        <v>14</v>
      </c>
      <c r="S114" s="60"/>
      <c r="T114" s="60">
        <v>14</v>
      </c>
      <c r="U114" s="60">
        <f t="shared" si="24"/>
        <v>14</v>
      </c>
      <c r="V114" s="60">
        <f t="shared" si="25"/>
        <v>14</v>
      </c>
      <c r="W114" s="59" t="s">
        <v>134</v>
      </c>
    </row>
    <row r="115" spans="1:23" s="59" customFormat="1" ht="56.25" x14ac:dyDescent="0.2">
      <c r="A115" s="57" t="s">
        <v>57</v>
      </c>
      <c r="B115" s="25" t="s">
        <v>58</v>
      </c>
      <c r="C115" s="57" t="s">
        <v>95</v>
      </c>
      <c r="D115" s="57" t="s">
        <v>60</v>
      </c>
      <c r="E115" s="58" t="s">
        <v>412</v>
      </c>
      <c r="F115" s="41"/>
      <c r="G115" s="41"/>
      <c r="H115" s="41"/>
      <c r="I115" s="41"/>
      <c r="J115" s="41"/>
      <c r="K115" s="57" t="s">
        <v>118</v>
      </c>
      <c r="L115" s="57" t="s">
        <v>119</v>
      </c>
      <c r="M115" s="49" t="s">
        <v>304</v>
      </c>
      <c r="N115" s="49" t="s">
        <v>307</v>
      </c>
      <c r="O115" s="60"/>
      <c r="P115" s="59" t="s">
        <v>88</v>
      </c>
      <c r="Q115" s="48" t="s">
        <v>308</v>
      </c>
      <c r="R115" s="60">
        <v>36</v>
      </c>
      <c r="S115" s="60"/>
      <c r="T115" s="60">
        <v>36</v>
      </c>
      <c r="U115" s="60">
        <f t="shared" si="24"/>
        <v>36</v>
      </c>
      <c r="V115" s="60">
        <f t="shared" si="25"/>
        <v>36</v>
      </c>
      <c r="W115" s="59" t="s">
        <v>134</v>
      </c>
    </row>
    <row r="116" spans="1:23" s="59" customFormat="1" ht="56.25" x14ac:dyDescent="0.2">
      <c r="A116" s="57" t="s">
        <v>57</v>
      </c>
      <c r="B116" s="25" t="s">
        <v>58</v>
      </c>
      <c r="C116" s="57" t="s">
        <v>95</v>
      </c>
      <c r="D116" s="57" t="s">
        <v>60</v>
      </c>
      <c r="E116" s="58" t="s">
        <v>412</v>
      </c>
      <c r="F116" s="41"/>
      <c r="G116" s="41"/>
      <c r="H116" s="41"/>
      <c r="I116" s="41"/>
      <c r="J116" s="41"/>
      <c r="K116" s="57" t="s">
        <v>118</v>
      </c>
      <c r="L116" s="57" t="s">
        <v>119</v>
      </c>
      <c r="M116" s="49" t="s">
        <v>309</v>
      </c>
      <c r="N116" s="49" t="s">
        <v>310</v>
      </c>
      <c r="O116" s="60"/>
      <c r="P116" s="59" t="s">
        <v>88</v>
      </c>
      <c r="Q116" s="48" t="s">
        <v>311</v>
      </c>
      <c r="R116" s="60">
        <v>12</v>
      </c>
      <c r="S116" s="60"/>
      <c r="T116" s="60">
        <v>12</v>
      </c>
      <c r="U116" s="60">
        <f t="shared" si="24"/>
        <v>12</v>
      </c>
      <c r="V116" s="60">
        <f t="shared" si="25"/>
        <v>12</v>
      </c>
      <c r="W116" s="59" t="s">
        <v>134</v>
      </c>
    </row>
    <row r="117" spans="1:23" s="59" customFormat="1" ht="22.5" x14ac:dyDescent="0.2">
      <c r="A117" s="57" t="s">
        <v>57</v>
      </c>
      <c r="B117" s="25" t="s">
        <v>58</v>
      </c>
      <c r="C117" s="57" t="s">
        <v>95</v>
      </c>
      <c r="D117" s="57" t="s">
        <v>60</v>
      </c>
      <c r="E117" s="58" t="s">
        <v>412</v>
      </c>
      <c r="F117" s="41"/>
      <c r="G117" s="41"/>
      <c r="H117" s="41"/>
      <c r="I117" s="41"/>
      <c r="J117" s="41"/>
      <c r="K117" s="57" t="s">
        <v>118</v>
      </c>
      <c r="L117" s="57" t="s">
        <v>119</v>
      </c>
      <c r="M117" s="49" t="s">
        <v>309</v>
      </c>
      <c r="N117" s="49" t="s">
        <v>312</v>
      </c>
      <c r="O117" s="60"/>
      <c r="P117" s="59" t="s">
        <v>88</v>
      </c>
      <c r="Q117" s="48" t="s">
        <v>313</v>
      </c>
      <c r="R117" s="60">
        <v>4</v>
      </c>
      <c r="S117" s="60"/>
      <c r="T117" s="60">
        <v>4</v>
      </c>
      <c r="U117" s="60">
        <f t="shared" si="24"/>
        <v>4</v>
      </c>
      <c r="V117" s="60">
        <f t="shared" si="25"/>
        <v>4</v>
      </c>
      <c r="W117" s="59" t="s">
        <v>134</v>
      </c>
    </row>
    <row r="118" spans="1:23" s="59" customFormat="1" ht="22.5" x14ac:dyDescent="0.2">
      <c r="A118" s="57" t="s">
        <v>57</v>
      </c>
      <c r="B118" s="25" t="s">
        <v>58</v>
      </c>
      <c r="C118" s="57" t="s">
        <v>95</v>
      </c>
      <c r="D118" s="57" t="s">
        <v>60</v>
      </c>
      <c r="E118" s="58" t="s">
        <v>412</v>
      </c>
      <c r="F118" s="41"/>
      <c r="G118" s="41"/>
      <c r="H118" s="41"/>
      <c r="I118" s="41"/>
      <c r="J118" s="41"/>
      <c r="K118" s="57" t="s">
        <v>118</v>
      </c>
      <c r="L118" s="57" t="s">
        <v>119</v>
      </c>
      <c r="M118" s="49" t="s">
        <v>394</v>
      </c>
      <c r="N118" s="49" t="s">
        <v>395</v>
      </c>
      <c r="O118" s="60"/>
      <c r="P118" s="59" t="s">
        <v>88</v>
      </c>
      <c r="Q118" s="48" t="s">
        <v>396</v>
      </c>
      <c r="R118" s="60">
        <v>240</v>
      </c>
      <c r="S118" s="60"/>
      <c r="T118" s="60">
        <v>240</v>
      </c>
      <c r="U118" s="60">
        <f t="shared" si="24"/>
        <v>240</v>
      </c>
      <c r="V118" s="60">
        <f t="shared" si="25"/>
        <v>240</v>
      </c>
      <c r="W118" s="59" t="s">
        <v>134</v>
      </c>
    </row>
    <row r="119" spans="1:23" s="59" customFormat="1" ht="22.5" x14ac:dyDescent="0.2">
      <c r="A119" s="57" t="s">
        <v>57</v>
      </c>
      <c r="B119" s="25" t="s">
        <v>58</v>
      </c>
      <c r="C119" s="57" t="s">
        <v>95</v>
      </c>
      <c r="D119" s="57" t="s">
        <v>60</v>
      </c>
      <c r="E119" s="58" t="s">
        <v>412</v>
      </c>
      <c r="F119" s="41"/>
      <c r="G119" s="41"/>
      <c r="H119" s="41"/>
      <c r="I119" s="41"/>
      <c r="J119" s="41"/>
      <c r="K119" s="57" t="s">
        <v>118</v>
      </c>
      <c r="L119" s="57" t="s">
        <v>119</v>
      </c>
      <c r="M119" s="49" t="s">
        <v>394</v>
      </c>
      <c r="N119" s="49" t="s">
        <v>397</v>
      </c>
      <c r="O119" s="60"/>
      <c r="P119" s="59" t="s">
        <v>88</v>
      </c>
      <c r="Q119" s="48" t="s">
        <v>398</v>
      </c>
      <c r="R119" s="60">
        <v>12</v>
      </c>
      <c r="S119" s="60"/>
      <c r="T119" s="60">
        <v>12</v>
      </c>
      <c r="U119" s="60">
        <f t="shared" si="24"/>
        <v>12</v>
      </c>
      <c r="V119" s="60">
        <f t="shared" si="25"/>
        <v>12</v>
      </c>
      <c r="W119" s="59" t="s">
        <v>134</v>
      </c>
    </row>
    <row r="120" spans="1:23" s="59" customFormat="1" ht="22.5" x14ac:dyDescent="0.2">
      <c r="A120" s="57" t="s">
        <v>57</v>
      </c>
      <c r="B120" s="25" t="s">
        <v>58</v>
      </c>
      <c r="C120" s="57" t="s">
        <v>95</v>
      </c>
      <c r="D120" s="57" t="s">
        <v>60</v>
      </c>
      <c r="E120" s="58" t="s">
        <v>412</v>
      </c>
      <c r="F120" s="41"/>
      <c r="G120" s="41"/>
      <c r="H120" s="41"/>
      <c r="I120" s="41"/>
      <c r="J120" s="41"/>
      <c r="K120" s="57" t="s">
        <v>118</v>
      </c>
      <c r="L120" s="57" t="s">
        <v>119</v>
      </c>
      <c r="M120" s="49" t="s">
        <v>394</v>
      </c>
      <c r="N120" s="49" t="s">
        <v>399</v>
      </c>
      <c r="O120" s="60"/>
      <c r="P120" s="59" t="s">
        <v>88</v>
      </c>
      <c r="Q120" s="48" t="s">
        <v>400</v>
      </c>
      <c r="R120" s="60">
        <v>1</v>
      </c>
      <c r="S120" s="60"/>
      <c r="T120" s="60">
        <v>1</v>
      </c>
      <c r="U120" s="60">
        <f t="shared" si="24"/>
        <v>1</v>
      </c>
      <c r="V120" s="60">
        <f t="shared" si="25"/>
        <v>1</v>
      </c>
      <c r="W120" s="59" t="s">
        <v>134</v>
      </c>
    </row>
    <row r="121" spans="1:23" s="59" customFormat="1" ht="33.75" x14ac:dyDescent="0.2">
      <c r="A121" s="57" t="s">
        <v>57</v>
      </c>
      <c r="B121" s="25" t="s">
        <v>58</v>
      </c>
      <c r="C121" s="57" t="s">
        <v>95</v>
      </c>
      <c r="D121" s="57" t="s">
        <v>60</v>
      </c>
      <c r="E121" s="58" t="s">
        <v>412</v>
      </c>
      <c r="F121" s="41"/>
      <c r="G121" s="41"/>
      <c r="H121" s="41"/>
      <c r="I121" s="41"/>
      <c r="J121" s="41"/>
      <c r="K121" s="57" t="s">
        <v>118</v>
      </c>
      <c r="L121" s="57" t="s">
        <v>119</v>
      </c>
      <c r="M121" s="49" t="s">
        <v>309</v>
      </c>
      <c r="N121" s="49" t="s">
        <v>314</v>
      </c>
      <c r="O121" s="60"/>
      <c r="P121" s="59" t="s">
        <v>88</v>
      </c>
      <c r="Q121" s="48" t="s">
        <v>315</v>
      </c>
      <c r="R121" s="60">
        <v>6</v>
      </c>
      <c r="S121" s="60"/>
      <c r="T121" s="60">
        <v>6</v>
      </c>
      <c r="U121" s="60">
        <f t="shared" si="24"/>
        <v>6</v>
      </c>
      <c r="V121" s="60">
        <f t="shared" si="25"/>
        <v>6</v>
      </c>
      <c r="W121" s="59" t="s">
        <v>134</v>
      </c>
    </row>
    <row r="122" spans="1:23" s="59" customFormat="1" ht="22.5" x14ac:dyDescent="0.2">
      <c r="A122" s="57" t="s">
        <v>57</v>
      </c>
      <c r="B122" s="25" t="s">
        <v>58</v>
      </c>
      <c r="C122" s="57" t="s">
        <v>95</v>
      </c>
      <c r="D122" s="57" t="s">
        <v>60</v>
      </c>
      <c r="E122" s="58" t="s">
        <v>412</v>
      </c>
      <c r="F122" s="41"/>
      <c r="G122" s="41"/>
      <c r="H122" s="41"/>
      <c r="I122" s="41"/>
      <c r="J122" s="41"/>
      <c r="K122" s="57" t="s">
        <v>118</v>
      </c>
      <c r="L122" s="57" t="s">
        <v>119</v>
      </c>
      <c r="M122" s="49" t="s">
        <v>401</v>
      </c>
      <c r="N122" s="49" t="s">
        <v>403</v>
      </c>
      <c r="O122" s="60"/>
      <c r="P122" s="59" t="s">
        <v>88</v>
      </c>
      <c r="Q122" s="48" t="s">
        <v>402</v>
      </c>
      <c r="R122" s="60">
        <v>5</v>
      </c>
      <c r="S122" s="60"/>
      <c r="T122" s="60">
        <v>5</v>
      </c>
      <c r="U122" s="60">
        <f t="shared" si="24"/>
        <v>5</v>
      </c>
      <c r="V122" s="60">
        <f t="shared" si="25"/>
        <v>5</v>
      </c>
      <c r="W122" s="59" t="s">
        <v>134</v>
      </c>
    </row>
    <row r="123" spans="1:23" s="59" customFormat="1" ht="22.5" x14ac:dyDescent="0.2">
      <c r="A123" s="57" t="s">
        <v>57</v>
      </c>
      <c r="B123" s="25" t="s">
        <v>58</v>
      </c>
      <c r="C123" s="57" t="s">
        <v>95</v>
      </c>
      <c r="D123" s="57" t="s">
        <v>60</v>
      </c>
      <c r="E123" s="58" t="s">
        <v>412</v>
      </c>
      <c r="F123" s="41"/>
      <c r="G123" s="41"/>
      <c r="H123" s="41"/>
      <c r="I123" s="41"/>
      <c r="J123" s="41"/>
      <c r="K123" s="57" t="s">
        <v>118</v>
      </c>
      <c r="L123" s="57" t="s">
        <v>119</v>
      </c>
      <c r="M123" s="49" t="s">
        <v>316</v>
      </c>
      <c r="N123" s="49" t="s">
        <v>317</v>
      </c>
      <c r="O123" s="60"/>
      <c r="P123" s="59" t="s">
        <v>88</v>
      </c>
      <c r="Q123" s="48" t="s">
        <v>318</v>
      </c>
      <c r="R123" s="60">
        <v>12</v>
      </c>
      <c r="S123" s="60"/>
      <c r="T123" s="60">
        <v>12</v>
      </c>
      <c r="U123" s="60">
        <f t="shared" si="24"/>
        <v>12</v>
      </c>
      <c r="V123" s="60">
        <f t="shared" si="25"/>
        <v>12</v>
      </c>
      <c r="W123" s="59" t="s">
        <v>134</v>
      </c>
    </row>
    <row r="124" spans="1:23" s="59" customFormat="1" ht="33.75" x14ac:dyDescent="0.2">
      <c r="A124" s="57" t="s">
        <v>57</v>
      </c>
      <c r="B124" s="25" t="s">
        <v>58</v>
      </c>
      <c r="C124" s="57" t="s">
        <v>95</v>
      </c>
      <c r="D124" s="57" t="s">
        <v>60</v>
      </c>
      <c r="E124" s="58" t="s">
        <v>412</v>
      </c>
      <c r="F124" s="41"/>
      <c r="G124" s="41"/>
      <c r="H124" s="41"/>
      <c r="I124" s="41"/>
      <c r="J124" s="41"/>
      <c r="K124" s="57" t="s">
        <v>118</v>
      </c>
      <c r="L124" s="57" t="s">
        <v>119</v>
      </c>
      <c r="M124" s="49" t="s">
        <v>304</v>
      </c>
      <c r="N124" s="49" t="s">
        <v>404</v>
      </c>
      <c r="O124" s="60"/>
      <c r="P124" s="59" t="s">
        <v>88</v>
      </c>
      <c r="Q124" s="48" t="s">
        <v>405</v>
      </c>
      <c r="R124" s="60">
        <v>4</v>
      </c>
      <c r="S124" s="60"/>
      <c r="T124" s="60">
        <v>4</v>
      </c>
      <c r="U124" s="60">
        <f t="shared" si="24"/>
        <v>4</v>
      </c>
      <c r="V124" s="60">
        <f t="shared" si="25"/>
        <v>4</v>
      </c>
      <c r="W124" s="59" t="s">
        <v>134</v>
      </c>
    </row>
    <row r="125" spans="1:23" s="59" customFormat="1" ht="22.5" x14ac:dyDescent="0.2">
      <c r="A125" s="57" t="s">
        <v>57</v>
      </c>
      <c r="B125" s="25" t="s">
        <v>58</v>
      </c>
      <c r="C125" s="57" t="s">
        <v>95</v>
      </c>
      <c r="D125" s="57" t="s">
        <v>60</v>
      </c>
      <c r="E125" s="58" t="s">
        <v>412</v>
      </c>
      <c r="F125" s="41"/>
      <c r="G125" s="41"/>
      <c r="H125" s="41"/>
      <c r="I125" s="41"/>
      <c r="J125" s="41"/>
      <c r="K125" s="57" t="s">
        <v>118</v>
      </c>
      <c r="L125" s="57" t="s">
        <v>119</v>
      </c>
      <c r="M125" s="49" t="s">
        <v>309</v>
      </c>
      <c r="N125" s="49" t="s">
        <v>406</v>
      </c>
      <c r="O125" s="60"/>
      <c r="P125" s="59" t="s">
        <v>88</v>
      </c>
      <c r="Q125" s="48" t="s">
        <v>407</v>
      </c>
      <c r="R125" s="60">
        <v>4</v>
      </c>
      <c r="S125" s="60"/>
      <c r="T125" s="60">
        <v>4</v>
      </c>
      <c r="U125" s="60">
        <f t="shared" si="24"/>
        <v>4</v>
      </c>
      <c r="V125" s="60">
        <f t="shared" si="25"/>
        <v>4</v>
      </c>
      <c r="W125" s="59" t="s">
        <v>134</v>
      </c>
    </row>
    <row r="126" spans="1:23" s="59" customFormat="1" ht="33.75" x14ac:dyDescent="0.2">
      <c r="A126" s="57" t="s">
        <v>57</v>
      </c>
      <c r="B126" s="25" t="s">
        <v>58</v>
      </c>
      <c r="C126" s="57" t="s">
        <v>95</v>
      </c>
      <c r="D126" s="57" t="s">
        <v>60</v>
      </c>
      <c r="E126" s="58" t="s">
        <v>412</v>
      </c>
      <c r="F126" s="41"/>
      <c r="G126" s="41"/>
      <c r="H126" s="41"/>
      <c r="I126" s="41"/>
      <c r="J126" s="41"/>
      <c r="K126" s="57" t="s">
        <v>118</v>
      </c>
      <c r="L126" s="57" t="s">
        <v>119</v>
      </c>
      <c r="M126" s="49" t="s">
        <v>101</v>
      </c>
      <c r="N126" s="49" t="s">
        <v>319</v>
      </c>
      <c r="O126" s="60"/>
      <c r="P126" s="59" t="s">
        <v>88</v>
      </c>
      <c r="Q126" s="48" t="s">
        <v>320</v>
      </c>
      <c r="R126" s="60">
        <v>12</v>
      </c>
      <c r="S126" s="60"/>
      <c r="T126" s="60">
        <v>12</v>
      </c>
      <c r="U126" s="60">
        <f t="shared" si="24"/>
        <v>12</v>
      </c>
      <c r="V126" s="60">
        <f t="shared" si="25"/>
        <v>12</v>
      </c>
      <c r="W126" s="59" t="s">
        <v>134</v>
      </c>
    </row>
    <row r="127" spans="1:23" s="59" customFormat="1" ht="22.5" x14ac:dyDescent="0.2">
      <c r="A127" s="57" t="s">
        <v>57</v>
      </c>
      <c r="B127" s="25" t="s">
        <v>58</v>
      </c>
      <c r="C127" s="57" t="s">
        <v>95</v>
      </c>
      <c r="D127" s="57" t="s">
        <v>60</v>
      </c>
      <c r="E127" s="58" t="s">
        <v>412</v>
      </c>
      <c r="F127" s="41"/>
      <c r="G127" s="41"/>
      <c r="H127" s="41"/>
      <c r="I127" s="41"/>
      <c r="J127" s="41"/>
      <c r="K127" s="57" t="s">
        <v>118</v>
      </c>
      <c r="L127" s="57" t="s">
        <v>119</v>
      </c>
      <c r="M127" s="49" t="s">
        <v>101</v>
      </c>
      <c r="N127" s="49" t="s">
        <v>321</v>
      </c>
      <c r="O127" s="60"/>
      <c r="P127" s="59" t="s">
        <v>88</v>
      </c>
      <c r="Q127" s="48" t="s">
        <v>322</v>
      </c>
      <c r="R127" s="60">
        <v>12</v>
      </c>
      <c r="S127" s="60"/>
      <c r="T127" s="60">
        <v>12</v>
      </c>
      <c r="U127" s="60">
        <f t="shared" si="24"/>
        <v>12</v>
      </c>
      <c r="V127" s="60">
        <f t="shared" si="25"/>
        <v>12</v>
      </c>
      <c r="W127" s="59" t="s">
        <v>134</v>
      </c>
    </row>
    <row r="128" spans="1:23" s="59" customFormat="1" ht="22.5" x14ac:dyDescent="0.2">
      <c r="A128" s="57" t="s">
        <v>57</v>
      </c>
      <c r="B128" s="25" t="s">
        <v>58</v>
      </c>
      <c r="C128" s="57" t="s">
        <v>95</v>
      </c>
      <c r="D128" s="57" t="s">
        <v>60</v>
      </c>
      <c r="E128" s="58" t="s">
        <v>412</v>
      </c>
      <c r="F128" s="41"/>
      <c r="G128" s="41"/>
      <c r="H128" s="41"/>
      <c r="I128" s="41"/>
      <c r="J128" s="41"/>
      <c r="K128" s="57" t="s">
        <v>118</v>
      </c>
      <c r="L128" s="57" t="s">
        <v>119</v>
      </c>
      <c r="M128" s="49" t="s">
        <v>323</v>
      </c>
      <c r="N128" s="49" t="s">
        <v>324</v>
      </c>
      <c r="O128" s="60"/>
      <c r="P128" s="59" t="s">
        <v>88</v>
      </c>
      <c r="Q128" s="48" t="s">
        <v>325</v>
      </c>
      <c r="R128" s="60">
        <v>12</v>
      </c>
      <c r="S128" s="60"/>
      <c r="T128" s="60">
        <v>12</v>
      </c>
      <c r="U128" s="60">
        <f t="shared" si="24"/>
        <v>12</v>
      </c>
      <c r="V128" s="60">
        <f t="shared" si="25"/>
        <v>12</v>
      </c>
      <c r="W128" s="59" t="s">
        <v>134</v>
      </c>
    </row>
    <row r="129" spans="1:23" s="59" customFormat="1" ht="22.5" x14ac:dyDescent="0.2">
      <c r="A129" s="57" t="s">
        <v>57</v>
      </c>
      <c r="B129" s="25" t="s">
        <v>58</v>
      </c>
      <c r="C129" s="57" t="s">
        <v>95</v>
      </c>
      <c r="D129" s="57" t="s">
        <v>60</v>
      </c>
      <c r="E129" s="58" t="s">
        <v>412</v>
      </c>
      <c r="F129" s="41"/>
      <c r="G129" s="41"/>
      <c r="H129" s="41"/>
      <c r="I129" s="41"/>
      <c r="J129" s="41"/>
      <c r="K129" s="57" t="s">
        <v>118</v>
      </c>
      <c r="L129" s="57" t="s">
        <v>119</v>
      </c>
      <c r="M129" s="49" t="s">
        <v>323</v>
      </c>
      <c r="N129" s="49" t="s">
        <v>326</v>
      </c>
      <c r="O129" s="60"/>
      <c r="P129" s="59" t="s">
        <v>88</v>
      </c>
      <c r="Q129" s="48" t="s">
        <v>327</v>
      </c>
      <c r="R129" s="60">
        <v>12</v>
      </c>
      <c r="S129" s="60"/>
      <c r="T129" s="60">
        <v>12</v>
      </c>
      <c r="U129" s="60">
        <f t="shared" si="24"/>
        <v>12</v>
      </c>
      <c r="V129" s="60">
        <f t="shared" si="25"/>
        <v>12</v>
      </c>
      <c r="W129" s="59" t="s">
        <v>134</v>
      </c>
    </row>
    <row r="130" spans="1:23" s="59" customFormat="1" ht="22.5" x14ac:dyDescent="0.2">
      <c r="A130" s="57" t="s">
        <v>57</v>
      </c>
      <c r="B130" s="25" t="s">
        <v>58</v>
      </c>
      <c r="C130" s="57" t="s">
        <v>95</v>
      </c>
      <c r="D130" s="57" t="s">
        <v>60</v>
      </c>
      <c r="E130" s="58" t="s">
        <v>412</v>
      </c>
      <c r="F130" s="41"/>
      <c r="G130" s="41"/>
      <c r="H130" s="41"/>
      <c r="I130" s="41"/>
      <c r="J130" s="41"/>
      <c r="K130" s="57" t="s">
        <v>118</v>
      </c>
      <c r="L130" s="57" t="s">
        <v>119</v>
      </c>
      <c r="M130" s="49" t="s">
        <v>323</v>
      </c>
      <c r="N130" s="49" t="s">
        <v>328</v>
      </c>
      <c r="O130" s="60"/>
      <c r="P130" s="59" t="s">
        <v>88</v>
      </c>
      <c r="Q130" s="48" t="s">
        <v>329</v>
      </c>
      <c r="R130" s="60">
        <v>4</v>
      </c>
      <c r="S130" s="60"/>
      <c r="T130" s="60">
        <v>4</v>
      </c>
      <c r="U130" s="60">
        <f t="shared" si="24"/>
        <v>4</v>
      </c>
      <c r="V130" s="60">
        <f t="shared" si="25"/>
        <v>4</v>
      </c>
      <c r="W130" s="59" t="s">
        <v>134</v>
      </c>
    </row>
    <row r="131" spans="1:23" s="59" customFormat="1" ht="33.75" x14ac:dyDescent="0.2">
      <c r="A131" s="57" t="s">
        <v>57</v>
      </c>
      <c r="B131" s="25" t="s">
        <v>58</v>
      </c>
      <c r="C131" s="57" t="s">
        <v>95</v>
      </c>
      <c r="D131" s="57" t="s">
        <v>60</v>
      </c>
      <c r="E131" s="58" t="s">
        <v>412</v>
      </c>
      <c r="F131" s="41"/>
      <c r="G131" s="41"/>
      <c r="H131" s="41"/>
      <c r="I131" s="41"/>
      <c r="J131" s="41"/>
      <c r="K131" s="57" t="s">
        <v>118</v>
      </c>
      <c r="L131" s="57" t="s">
        <v>119</v>
      </c>
      <c r="M131" s="49" t="s">
        <v>330</v>
      </c>
      <c r="N131" s="49" t="s">
        <v>331</v>
      </c>
      <c r="O131" s="60"/>
      <c r="P131" s="59" t="s">
        <v>88</v>
      </c>
      <c r="Q131" s="48" t="s">
        <v>332</v>
      </c>
      <c r="R131" s="60">
        <v>1</v>
      </c>
      <c r="S131" s="60"/>
      <c r="T131" s="60">
        <v>1</v>
      </c>
      <c r="U131" s="60">
        <f t="shared" si="24"/>
        <v>1</v>
      </c>
      <c r="V131" s="60">
        <f t="shared" si="25"/>
        <v>1</v>
      </c>
      <c r="W131" s="59" t="s">
        <v>134</v>
      </c>
    </row>
    <row r="132" spans="1:23" s="59" customFormat="1" ht="22.5" x14ac:dyDescent="0.2">
      <c r="A132" s="57" t="s">
        <v>57</v>
      </c>
      <c r="B132" s="25" t="s">
        <v>58</v>
      </c>
      <c r="C132" s="57" t="s">
        <v>95</v>
      </c>
      <c r="D132" s="57" t="s">
        <v>60</v>
      </c>
      <c r="E132" s="58" t="s">
        <v>412</v>
      </c>
      <c r="F132" s="41"/>
      <c r="G132" s="41"/>
      <c r="H132" s="41"/>
      <c r="I132" s="41"/>
      <c r="J132" s="41"/>
      <c r="K132" s="57" t="s">
        <v>118</v>
      </c>
      <c r="L132" s="57" t="s">
        <v>119</v>
      </c>
      <c r="M132" s="49" t="s">
        <v>333</v>
      </c>
      <c r="N132" s="49" t="s">
        <v>334</v>
      </c>
      <c r="O132" s="60"/>
      <c r="P132" s="59" t="s">
        <v>88</v>
      </c>
      <c r="Q132" s="48" t="s">
        <v>254</v>
      </c>
      <c r="R132" s="60">
        <v>12</v>
      </c>
      <c r="S132" s="60"/>
      <c r="T132" s="60">
        <v>12</v>
      </c>
      <c r="U132" s="60">
        <f t="shared" si="24"/>
        <v>12</v>
      </c>
      <c r="V132" s="60">
        <f t="shared" si="25"/>
        <v>12</v>
      </c>
      <c r="W132" s="59" t="s">
        <v>134</v>
      </c>
    </row>
    <row r="133" spans="1:23" s="59" customFormat="1" ht="22.5" x14ac:dyDescent="0.2">
      <c r="A133" s="57" t="s">
        <v>57</v>
      </c>
      <c r="B133" s="25" t="s">
        <v>58</v>
      </c>
      <c r="C133" s="57" t="s">
        <v>95</v>
      </c>
      <c r="D133" s="57" t="s">
        <v>60</v>
      </c>
      <c r="E133" s="58" t="s">
        <v>412</v>
      </c>
      <c r="F133" s="41"/>
      <c r="G133" s="41"/>
      <c r="H133" s="41"/>
      <c r="I133" s="41"/>
      <c r="J133" s="41"/>
      <c r="K133" s="57" t="s">
        <v>118</v>
      </c>
      <c r="L133" s="57" t="s">
        <v>119</v>
      </c>
      <c r="M133" s="49" t="s">
        <v>335</v>
      </c>
      <c r="N133" s="49" t="s">
        <v>336</v>
      </c>
      <c r="O133" s="60"/>
      <c r="P133" s="59" t="s">
        <v>88</v>
      </c>
      <c r="Q133" s="48" t="s">
        <v>337</v>
      </c>
      <c r="R133" s="60">
        <v>4</v>
      </c>
      <c r="S133" s="60"/>
      <c r="T133" s="60">
        <v>4</v>
      </c>
      <c r="U133" s="60">
        <f t="shared" si="24"/>
        <v>4</v>
      </c>
      <c r="V133" s="60">
        <f t="shared" si="25"/>
        <v>4</v>
      </c>
      <c r="W133" s="59" t="s">
        <v>134</v>
      </c>
    </row>
    <row r="134" spans="1:23" s="59" customFormat="1" ht="22.5" x14ac:dyDescent="0.2">
      <c r="A134" s="57" t="s">
        <v>57</v>
      </c>
      <c r="B134" s="25" t="s">
        <v>58</v>
      </c>
      <c r="C134" s="57" t="s">
        <v>95</v>
      </c>
      <c r="D134" s="57" t="s">
        <v>60</v>
      </c>
      <c r="E134" s="58" t="s">
        <v>412</v>
      </c>
      <c r="F134" s="41"/>
      <c r="G134" s="41"/>
      <c r="H134" s="41"/>
      <c r="I134" s="41"/>
      <c r="J134" s="41"/>
      <c r="K134" s="57" t="s">
        <v>118</v>
      </c>
      <c r="L134" s="57" t="s">
        <v>119</v>
      </c>
      <c r="M134" s="49" t="s">
        <v>338</v>
      </c>
      <c r="N134" s="49" t="s">
        <v>339</v>
      </c>
      <c r="O134" s="60"/>
      <c r="P134" s="59" t="s">
        <v>88</v>
      </c>
      <c r="Q134" s="48" t="s">
        <v>340</v>
      </c>
      <c r="R134" s="60">
        <v>14</v>
      </c>
      <c r="S134" s="60"/>
      <c r="T134" s="60">
        <v>14</v>
      </c>
      <c r="U134" s="60">
        <f t="shared" si="24"/>
        <v>14</v>
      </c>
      <c r="V134" s="60">
        <f t="shared" si="25"/>
        <v>14</v>
      </c>
      <c r="W134" s="59" t="s">
        <v>134</v>
      </c>
    </row>
    <row r="135" spans="1:23" s="59" customFormat="1" ht="22.5" x14ac:dyDescent="0.2">
      <c r="A135" s="57" t="s">
        <v>57</v>
      </c>
      <c r="B135" s="25" t="s">
        <v>58</v>
      </c>
      <c r="C135" s="57" t="s">
        <v>95</v>
      </c>
      <c r="D135" s="57" t="s">
        <v>60</v>
      </c>
      <c r="E135" s="58" t="s">
        <v>412</v>
      </c>
      <c r="F135" s="41"/>
      <c r="G135" s="41"/>
      <c r="H135" s="41"/>
      <c r="I135" s="41"/>
      <c r="J135" s="41"/>
      <c r="K135" s="57" t="s">
        <v>118</v>
      </c>
      <c r="L135" s="57" t="s">
        <v>119</v>
      </c>
      <c r="M135" s="49" t="s">
        <v>341</v>
      </c>
      <c r="N135" s="49" t="s">
        <v>342</v>
      </c>
      <c r="O135" s="60"/>
      <c r="P135" s="59" t="s">
        <v>88</v>
      </c>
      <c r="Q135" s="48" t="s">
        <v>343</v>
      </c>
      <c r="R135" s="60">
        <v>27</v>
      </c>
      <c r="S135" s="60"/>
      <c r="T135" s="60">
        <v>27</v>
      </c>
      <c r="U135" s="60">
        <f t="shared" si="24"/>
        <v>27</v>
      </c>
      <c r="V135" s="60">
        <f t="shared" si="25"/>
        <v>27</v>
      </c>
      <c r="W135" s="59" t="s">
        <v>134</v>
      </c>
    </row>
    <row r="136" spans="1:23" s="59" customFormat="1" ht="22.5" x14ac:dyDescent="0.2">
      <c r="A136" s="57" t="s">
        <v>57</v>
      </c>
      <c r="B136" s="25" t="s">
        <v>58</v>
      </c>
      <c r="C136" s="57" t="s">
        <v>95</v>
      </c>
      <c r="D136" s="55" t="s">
        <v>60</v>
      </c>
      <c r="E136" s="56" t="s">
        <v>412</v>
      </c>
      <c r="F136" s="40">
        <v>6485688</v>
      </c>
      <c r="G136" s="40">
        <v>6460175.7699999996</v>
      </c>
      <c r="H136" s="40">
        <v>6460175.7699999996</v>
      </c>
      <c r="I136" s="40">
        <v>6460175.7699999996</v>
      </c>
      <c r="J136" s="40">
        <v>6460175.7699999996</v>
      </c>
      <c r="K136" s="60"/>
      <c r="L136" s="60"/>
      <c r="M136" s="50" t="s">
        <v>408</v>
      </c>
      <c r="N136" s="49"/>
      <c r="O136" s="60"/>
      <c r="P136" s="60"/>
      <c r="Q136" s="60"/>
      <c r="R136" s="60"/>
      <c r="S136" s="60"/>
      <c r="T136" s="60"/>
      <c r="U136" s="60"/>
      <c r="V136" s="60"/>
    </row>
    <row r="137" spans="1:23" s="59" customFormat="1" ht="22.5" x14ac:dyDescent="0.2">
      <c r="A137" s="57" t="s">
        <v>57</v>
      </c>
      <c r="B137" s="25" t="s">
        <v>58</v>
      </c>
      <c r="C137" s="57" t="s">
        <v>95</v>
      </c>
      <c r="D137" s="57" t="s">
        <v>60</v>
      </c>
      <c r="E137" s="58" t="s">
        <v>412</v>
      </c>
      <c r="F137" s="41"/>
      <c r="G137" s="41"/>
      <c r="H137" s="41"/>
      <c r="I137" s="41"/>
      <c r="J137" s="41"/>
      <c r="K137" s="57" t="s">
        <v>118</v>
      </c>
      <c r="L137" s="57" t="s">
        <v>119</v>
      </c>
      <c r="M137" s="49" t="s">
        <v>344</v>
      </c>
      <c r="N137" s="49" t="s">
        <v>99</v>
      </c>
      <c r="O137" s="60"/>
      <c r="P137" s="60" t="s">
        <v>97</v>
      </c>
      <c r="Q137" s="49" t="s">
        <v>345</v>
      </c>
      <c r="R137" s="60">
        <v>100</v>
      </c>
      <c r="S137" s="60"/>
      <c r="T137" s="61">
        <v>0.71</v>
      </c>
      <c r="U137" s="62">
        <f t="shared" ref="U137:U139" si="26">R137*T137</f>
        <v>71</v>
      </c>
      <c r="V137" s="62">
        <f t="shared" ref="V137:V139" si="27">R137</f>
        <v>100</v>
      </c>
      <c r="W137" s="59" t="s">
        <v>74</v>
      </c>
    </row>
    <row r="138" spans="1:23" s="59" customFormat="1" ht="22.5" x14ac:dyDescent="0.2">
      <c r="A138" s="57" t="s">
        <v>57</v>
      </c>
      <c r="B138" s="25" t="s">
        <v>58</v>
      </c>
      <c r="C138" s="57" t="s">
        <v>95</v>
      </c>
      <c r="D138" s="57" t="s">
        <v>60</v>
      </c>
      <c r="E138" s="58" t="s">
        <v>412</v>
      </c>
      <c r="F138" s="41"/>
      <c r="G138" s="41"/>
      <c r="H138" s="41"/>
      <c r="I138" s="41"/>
      <c r="J138" s="41"/>
      <c r="K138" s="57" t="s">
        <v>118</v>
      </c>
      <c r="L138" s="57" t="s">
        <v>119</v>
      </c>
      <c r="M138" s="49" t="s">
        <v>346</v>
      </c>
      <c r="N138" s="49" t="s">
        <v>347</v>
      </c>
      <c r="O138" s="60"/>
      <c r="P138" s="60" t="s">
        <v>97</v>
      </c>
      <c r="Q138" s="49" t="s">
        <v>348</v>
      </c>
      <c r="R138" s="60">
        <v>100</v>
      </c>
      <c r="S138" s="60"/>
      <c r="T138" s="61">
        <v>1</v>
      </c>
      <c r="U138" s="62">
        <f t="shared" si="26"/>
        <v>100</v>
      </c>
      <c r="V138" s="62">
        <f t="shared" si="27"/>
        <v>100</v>
      </c>
      <c r="W138" s="59" t="s">
        <v>74</v>
      </c>
    </row>
    <row r="139" spans="1:23" s="59" customFormat="1" ht="45" x14ac:dyDescent="0.2">
      <c r="A139" s="57" t="s">
        <v>57</v>
      </c>
      <c r="B139" s="25" t="s">
        <v>58</v>
      </c>
      <c r="C139" s="57" t="s">
        <v>95</v>
      </c>
      <c r="D139" s="57" t="s">
        <v>60</v>
      </c>
      <c r="E139" s="58" t="s">
        <v>412</v>
      </c>
      <c r="F139" s="41"/>
      <c r="G139" s="41"/>
      <c r="H139" s="41"/>
      <c r="I139" s="41"/>
      <c r="J139" s="41"/>
      <c r="K139" s="57" t="s">
        <v>118</v>
      </c>
      <c r="L139" s="57" t="s">
        <v>119</v>
      </c>
      <c r="M139" s="49" t="s">
        <v>349</v>
      </c>
      <c r="N139" s="49" t="s">
        <v>100</v>
      </c>
      <c r="O139" s="60"/>
      <c r="P139" s="60" t="s">
        <v>97</v>
      </c>
      <c r="Q139" s="49" t="s">
        <v>350</v>
      </c>
      <c r="R139" s="60">
        <v>98</v>
      </c>
      <c r="S139" s="60"/>
      <c r="T139" s="61">
        <v>1</v>
      </c>
      <c r="U139" s="62">
        <f t="shared" si="26"/>
        <v>98</v>
      </c>
      <c r="V139" s="62">
        <f t="shared" si="27"/>
        <v>98</v>
      </c>
      <c r="W139" s="59" t="s">
        <v>74</v>
      </c>
    </row>
    <row r="140" spans="1:23" s="59" customFormat="1" ht="33.75" x14ac:dyDescent="0.2">
      <c r="A140" s="57" t="s">
        <v>57</v>
      </c>
      <c r="B140" s="25" t="s">
        <v>58</v>
      </c>
      <c r="C140" s="57" t="s">
        <v>95</v>
      </c>
      <c r="D140" s="57" t="s">
        <v>60</v>
      </c>
      <c r="E140" s="58" t="s">
        <v>412</v>
      </c>
      <c r="F140" s="41"/>
      <c r="G140" s="41"/>
      <c r="H140" s="41"/>
      <c r="I140" s="41"/>
      <c r="J140" s="41"/>
      <c r="K140" s="57" t="s">
        <v>118</v>
      </c>
      <c r="L140" s="57" t="s">
        <v>119</v>
      </c>
      <c r="M140" s="49" t="s">
        <v>351</v>
      </c>
      <c r="N140" s="49" t="s">
        <v>352</v>
      </c>
      <c r="O140" s="60"/>
      <c r="P140" s="60" t="s">
        <v>88</v>
      </c>
      <c r="Q140" s="49" t="s">
        <v>353</v>
      </c>
      <c r="R140" s="60">
        <v>1</v>
      </c>
      <c r="S140" s="60"/>
      <c r="T140" s="60">
        <v>2</v>
      </c>
      <c r="U140" s="60">
        <f>T140</f>
        <v>2</v>
      </c>
      <c r="V140" s="60">
        <f>R140</f>
        <v>1</v>
      </c>
      <c r="W140" s="59" t="s">
        <v>134</v>
      </c>
    </row>
    <row r="141" spans="1:23" s="59" customFormat="1" ht="22.5" x14ac:dyDescent="0.2">
      <c r="A141" s="57" t="s">
        <v>57</v>
      </c>
      <c r="B141" s="25" t="s">
        <v>58</v>
      </c>
      <c r="C141" s="57" t="s">
        <v>95</v>
      </c>
      <c r="D141" s="55" t="s">
        <v>60</v>
      </c>
      <c r="E141" s="56" t="s">
        <v>412</v>
      </c>
      <c r="F141" s="40">
        <v>23699053</v>
      </c>
      <c r="G141" s="40">
        <v>22690645.449999999</v>
      </c>
      <c r="H141" s="40">
        <v>22655756.670000002</v>
      </c>
      <c r="I141" s="40">
        <v>22655153.470000003</v>
      </c>
      <c r="J141" s="40">
        <v>22655756.670000002</v>
      </c>
      <c r="K141" s="70"/>
      <c r="L141" s="60"/>
      <c r="M141" s="50" t="s">
        <v>114</v>
      </c>
      <c r="N141" s="49"/>
      <c r="O141" s="60"/>
      <c r="P141" s="60"/>
      <c r="Q141" s="60"/>
      <c r="R141" s="60"/>
      <c r="S141" s="60"/>
      <c r="T141" s="60"/>
      <c r="U141" s="60"/>
      <c r="V141" s="60"/>
    </row>
    <row r="142" spans="1:23" s="59" customFormat="1" ht="33.75" x14ac:dyDescent="0.2">
      <c r="A142" s="57" t="s">
        <v>57</v>
      </c>
      <c r="B142" s="25" t="s">
        <v>58</v>
      </c>
      <c r="C142" s="57" t="s">
        <v>95</v>
      </c>
      <c r="D142" s="57" t="s">
        <v>60</v>
      </c>
      <c r="E142" s="58" t="s">
        <v>412</v>
      </c>
      <c r="F142" s="41"/>
      <c r="G142" s="41"/>
      <c r="H142" s="41"/>
      <c r="I142" s="41"/>
      <c r="J142" s="41"/>
      <c r="K142" s="57" t="s">
        <v>118</v>
      </c>
      <c r="L142" s="57" t="s">
        <v>119</v>
      </c>
      <c r="M142" s="49" t="s">
        <v>354</v>
      </c>
      <c r="N142" s="49" t="s">
        <v>355</v>
      </c>
      <c r="O142" s="60"/>
      <c r="P142" s="60" t="s">
        <v>97</v>
      </c>
      <c r="Q142" s="49" t="s">
        <v>356</v>
      </c>
      <c r="R142" s="60">
        <v>100</v>
      </c>
      <c r="S142" s="60"/>
      <c r="T142" s="61">
        <v>1</v>
      </c>
      <c r="U142" s="62">
        <f t="shared" ref="U142:U151" si="28">R142*T142</f>
        <v>100</v>
      </c>
      <c r="V142" s="62">
        <f t="shared" ref="V142:V151" si="29">R142</f>
        <v>100</v>
      </c>
      <c r="W142" s="59" t="s">
        <v>74</v>
      </c>
    </row>
    <row r="143" spans="1:23" s="59" customFormat="1" ht="45" x14ac:dyDescent="0.2">
      <c r="A143" s="57" t="s">
        <v>57</v>
      </c>
      <c r="B143" s="25" t="s">
        <v>58</v>
      </c>
      <c r="C143" s="57" t="s">
        <v>95</v>
      </c>
      <c r="D143" s="57" t="s">
        <v>60</v>
      </c>
      <c r="E143" s="58" t="s">
        <v>412</v>
      </c>
      <c r="F143" s="41"/>
      <c r="G143" s="41"/>
      <c r="H143" s="41"/>
      <c r="I143" s="41"/>
      <c r="J143" s="41"/>
      <c r="K143" s="57" t="s">
        <v>118</v>
      </c>
      <c r="L143" s="57" t="s">
        <v>119</v>
      </c>
      <c r="M143" s="49" t="s">
        <v>357</v>
      </c>
      <c r="N143" s="49" t="s">
        <v>358</v>
      </c>
      <c r="O143" s="60"/>
      <c r="P143" s="60" t="s">
        <v>97</v>
      </c>
      <c r="Q143" s="49" t="s">
        <v>359</v>
      </c>
      <c r="R143" s="60">
        <v>100</v>
      </c>
      <c r="S143" s="60"/>
      <c r="T143" s="61">
        <v>1</v>
      </c>
      <c r="U143" s="62">
        <f t="shared" si="28"/>
        <v>100</v>
      </c>
      <c r="V143" s="62">
        <f t="shared" si="29"/>
        <v>100</v>
      </c>
      <c r="W143" s="59" t="s">
        <v>74</v>
      </c>
    </row>
    <row r="144" spans="1:23" s="59" customFormat="1" ht="22.5" x14ac:dyDescent="0.2">
      <c r="A144" s="57" t="s">
        <v>57</v>
      </c>
      <c r="B144" s="25" t="s">
        <v>58</v>
      </c>
      <c r="C144" s="57" t="s">
        <v>95</v>
      </c>
      <c r="D144" s="57" t="s">
        <v>60</v>
      </c>
      <c r="E144" s="58" t="s">
        <v>412</v>
      </c>
      <c r="F144" s="41"/>
      <c r="G144" s="41"/>
      <c r="H144" s="41"/>
      <c r="I144" s="41"/>
      <c r="J144" s="41"/>
      <c r="K144" s="57" t="s">
        <v>118</v>
      </c>
      <c r="L144" s="57" t="s">
        <v>119</v>
      </c>
      <c r="M144" s="49" t="s">
        <v>360</v>
      </c>
      <c r="N144" s="49" t="s">
        <v>361</v>
      </c>
      <c r="O144" s="60"/>
      <c r="P144" s="60" t="s">
        <v>97</v>
      </c>
      <c r="Q144" s="49" t="s">
        <v>356</v>
      </c>
      <c r="R144" s="60">
        <v>100</v>
      </c>
      <c r="S144" s="60"/>
      <c r="T144" s="61">
        <v>1</v>
      </c>
      <c r="U144" s="62">
        <f t="shared" si="28"/>
        <v>100</v>
      </c>
      <c r="V144" s="62">
        <f t="shared" si="29"/>
        <v>100</v>
      </c>
      <c r="W144" s="59" t="s">
        <v>74</v>
      </c>
    </row>
    <row r="145" spans="1:23" s="59" customFormat="1" ht="22.5" x14ac:dyDescent="0.2">
      <c r="A145" s="57" t="s">
        <v>57</v>
      </c>
      <c r="B145" s="25" t="s">
        <v>58</v>
      </c>
      <c r="C145" s="57" t="s">
        <v>95</v>
      </c>
      <c r="D145" s="57" t="s">
        <v>60</v>
      </c>
      <c r="E145" s="58" t="s">
        <v>412</v>
      </c>
      <c r="F145" s="41"/>
      <c r="G145" s="41"/>
      <c r="H145" s="41"/>
      <c r="I145" s="41"/>
      <c r="J145" s="41"/>
      <c r="K145" s="57" t="s">
        <v>118</v>
      </c>
      <c r="L145" s="57" t="s">
        <v>119</v>
      </c>
      <c r="M145" s="49" t="s">
        <v>362</v>
      </c>
      <c r="N145" s="49" t="s">
        <v>363</v>
      </c>
      <c r="O145" s="60"/>
      <c r="P145" s="60" t="s">
        <v>97</v>
      </c>
      <c r="Q145" s="49" t="s">
        <v>364</v>
      </c>
      <c r="R145" s="60">
        <v>100</v>
      </c>
      <c r="S145" s="60"/>
      <c r="T145" s="61">
        <v>1</v>
      </c>
      <c r="U145" s="62">
        <f t="shared" si="28"/>
        <v>100</v>
      </c>
      <c r="V145" s="62">
        <f t="shared" si="29"/>
        <v>100</v>
      </c>
      <c r="W145" s="59" t="s">
        <v>74</v>
      </c>
    </row>
    <row r="146" spans="1:23" s="59" customFormat="1" ht="22.5" x14ac:dyDescent="0.2">
      <c r="A146" s="57" t="s">
        <v>57</v>
      </c>
      <c r="B146" s="25" t="s">
        <v>58</v>
      </c>
      <c r="C146" s="57" t="s">
        <v>95</v>
      </c>
      <c r="D146" s="57" t="s">
        <v>60</v>
      </c>
      <c r="E146" s="58" t="s">
        <v>412</v>
      </c>
      <c r="F146" s="41"/>
      <c r="G146" s="41"/>
      <c r="H146" s="41"/>
      <c r="I146" s="41"/>
      <c r="J146" s="41"/>
      <c r="K146" s="57" t="s">
        <v>118</v>
      </c>
      <c r="L146" s="57" t="s">
        <v>119</v>
      </c>
      <c r="M146" s="49" t="s">
        <v>362</v>
      </c>
      <c r="N146" s="49" t="s">
        <v>365</v>
      </c>
      <c r="O146" s="60"/>
      <c r="P146" s="60" t="s">
        <v>97</v>
      </c>
      <c r="Q146" s="49" t="s">
        <v>364</v>
      </c>
      <c r="R146" s="60">
        <v>100</v>
      </c>
      <c r="S146" s="60"/>
      <c r="T146" s="61">
        <v>1</v>
      </c>
      <c r="U146" s="62">
        <f t="shared" si="28"/>
        <v>100</v>
      </c>
      <c r="V146" s="62">
        <f t="shared" si="29"/>
        <v>100</v>
      </c>
      <c r="W146" s="59" t="s">
        <v>74</v>
      </c>
    </row>
    <row r="147" spans="1:23" s="59" customFormat="1" ht="45" x14ac:dyDescent="0.2">
      <c r="A147" s="57" t="s">
        <v>57</v>
      </c>
      <c r="B147" s="25" t="s">
        <v>58</v>
      </c>
      <c r="C147" s="57" t="s">
        <v>95</v>
      </c>
      <c r="D147" s="57" t="s">
        <v>60</v>
      </c>
      <c r="E147" s="58" t="s">
        <v>412</v>
      </c>
      <c r="F147" s="41"/>
      <c r="G147" s="41"/>
      <c r="H147" s="41"/>
      <c r="I147" s="41"/>
      <c r="J147" s="41"/>
      <c r="K147" s="57" t="s">
        <v>118</v>
      </c>
      <c r="L147" s="57" t="s">
        <v>119</v>
      </c>
      <c r="M147" s="49" t="s">
        <v>366</v>
      </c>
      <c r="N147" s="49" t="s">
        <v>367</v>
      </c>
      <c r="O147" s="60"/>
      <c r="P147" s="60" t="s">
        <v>97</v>
      </c>
      <c r="Q147" s="49" t="s">
        <v>364</v>
      </c>
      <c r="R147" s="60">
        <v>100</v>
      </c>
      <c r="S147" s="60"/>
      <c r="T147" s="61">
        <v>1</v>
      </c>
      <c r="U147" s="62">
        <f t="shared" si="28"/>
        <v>100</v>
      </c>
      <c r="V147" s="62">
        <f t="shared" si="29"/>
        <v>100</v>
      </c>
      <c r="W147" s="59" t="s">
        <v>74</v>
      </c>
    </row>
    <row r="148" spans="1:23" s="59" customFormat="1" ht="22.5" x14ac:dyDescent="0.2">
      <c r="A148" s="57" t="s">
        <v>57</v>
      </c>
      <c r="B148" s="25" t="s">
        <v>58</v>
      </c>
      <c r="C148" s="57" t="s">
        <v>95</v>
      </c>
      <c r="D148" s="57" t="s">
        <v>60</v>
      </c>
      <c r="E148" s="58" t="s">
        <v>412</v>
      </c>
      <c r="F148" s="41"/>
      <c r="G148" s="41"/>
      <c r="H148" s="41"/>
      <c r="I148" s="41"/>
      <c r="J148" s="41"/>
      <c r="K148" s="57" t="s">
        <v>118</v>
      </c>
      <c r="L148" s="57" t="s">
        <v>119</v>
      </c>
      <c r="M148" s="49" t="s">
        <v>368</v>
      </c>
      <c r="N148" s="49" t="s">
        <v>369</v>
      </c>
      <c r="O148" s="60"/>
      <c r="P148" s="60" t="s">
        <v>97</v>
      </c>
      <c r="Q148" s="49" t="s">
        <v>370</v>
      </c>
      <c r="R148" s="60">
        <v>100</v>
      </c>
      <c r="S148" s="60"/>
      <c r="T148" s="61">
        <v>1</v>
      </c>
      <c r="U148" s="62">
        <f t="shared" si="28"/>
        <v>100</v>
      </c>
      <c r="V148" s="62">
        <f t="shared" si="29"/>
        <v>100</v>
      </c>
      <c r="W148" s="59" t="s">
        <v>74</v>
      </c>
    </row>
    <row r="149" spans="1:23" s="59" customFormat="1" ht="22.5" x14ac:dyDescent="0.2">
      <c r="A149" s="57" t="s">
        <v>57</v>
      </c>
      <c r="B149" s="25" t="s">
        <v>58</v>
      </c>
      <c r="C149" s="57" t="s">
        <v>95</v>
      </c>
      <c r="D149" s="57" t="s">
        <v>60</v>
      </c>
      <c r="E149" s="58" t="s">
        <v>412</v>
      </c>
      <c r="F149" s="41"/>
      <c r="G149" s="41"/>
      <c r="H149" s="41"/>
      <c r="I149" s="41"/>
      <c r="J149" s="41"/>
      <c r="K149" s="57" t="s">
        <v>118</v>
      </c>
      <c r="L149" s="57" t="s">
        <v>119</v>
      </c>
      <c r="M149" s="49" t="s">
        <v>371</v>
      </c>
      <c r="N149" s="49" t="s">
        <v>372</v>
      </c>
      <c r="O149" s="60"/>
      <c r="P149" s="60" t="s">
        <v>97</v>
      </c>
      <c r="Q149" s="49" t="s">
        <v>370</v>
      </c>
      <c r="R149" s="60">
        <v>100</v>
      </c>
      <c r="S149" s="60"/>
      <c r="T149" s="61">
        <v>1</v>
      </c>
      <c r="U149" s="62">
        <f t="shared" si="28"/>
        <v>100</v>
      </c>
      <c r="V149" s="62">
        <f t="shared" si="29"/>
        <v>100</v>
      </c>
      <c r="W149" s="59" t="s">
        <v>74</v>
      </c>
    </row>
    <row r="150" spans="1:23" s="59" customFormat="1" ht="22.5" x14ac:dyDescent="0.2">
      <c r="A150" s="57" t="s">
        <v>57</v>
      </c>
      <c r="B150" s="25" t="s">
        <v>58</v>
      </c>
      <c r="C150" s="57" t="s">
        <v>95</v>
      </c>
      <c r="D150" s="57" t="s">
        <v>60</v>
      </c>
      <c r="E150" s="58" t="s">
        <v>412</v>
      </c>
      <c r="F150" s="41"/>
      <c r="G150" s="41"/>
      <c r="H150" s="41"/>
      <c r="I150" s="41"/>
      <c r="J150" s="41"/>
      <c r="K150" s="57" t="s">
        <v>118</v>
      </c>
      <c r="L150" s="57" t="s">
        <v>119</v>
      </c>
      <c r="M150" s="49" t="s">
        <v>373</v>
      </c>
      <c r="N150" s="49" t="s">
        <v>374</v>
      </c>
      <c r="O150" s="60"/>
      <c r="P150" s="60" t="s">
        <v>97</v>
      </c>
      <c r="Q150" s="49" t="s">
        <v>370</v>
      </c>
      <c r="R150" s="60">
        <v>100</v>
      </c>
      <c r="S150" s="60"/>
      <c r="T150" s="61">
        <v>1</v>
      </c>
      <c r="U150" s="62">
        <f t="shared" si="28"/>
        <v>100</v>
      </c>
      <c r="V150" s="62">
        <f t="shared" si="29"/>
        <v>100</v>
      </c>
      <c r="W150" s="59" t="s">
        <v>74</v>
      </c>
    </row>
    <row r="151" spans="1:23" s="59" customFormat="1" ht="22.5" x14ac:dyDescent="0.2">
      <c r="A151" s="57" t="s">
        <v>57</v>
      </c>
      <c r="B151" s="25" t="s">
        <v>58</v>
      </c>
      <c r="C151" s="57" t="s">
        <v>95</v>
      </c>
      <c r="D151" s="57" t="s">
        <v>60</v>
      </c>
      <c r="E151" s="58" t="s">
        <v>412</v>
      </c>
      <c r="F151" s="41"/>
      <c r="G151" s="41"/>
      <c r="H151" s="41"/>
      <c r="I151" s="41"/>
      <c r="J151" s="41"/>
      <c r="K151" s="57" t="s">
        <v>118</v>
      </c>
      <c r="L151" s="57" t="s">
        <v>119</v>
      </c>
      <c r="M151" s="49" t="s">
        <v>375</v>
      </c>
      <c r="N151" s="49" t="s">
        <v>376</v>
      </c>
      <c r="O151" s="60"/>
      <c r="P151" s="60" t="s">
        <v>97</v>
      </c>
      <c r="Q151" s="49" t="s">
        <v>370</v>
      </c>
      <c r="R151" s="60">
        <v>100</v>
      </c>
      <c r="S151" s="60"/>
      <c r="T151" s="61">
        <v>1</v>
      </c>
      <c r="U151" s="62">
        <f t="shared" si="28"/>
        <v>100</v>
      </c>
      <c r="V151" s="62">
        <f t="shared" si="29"/>
        <v>100</v>
      </c>
      <c r="W151" s="59" t="s">
        <v>74</v>
      </c>
    </row>
    <row r="152" spans="1:23" s="59" customFormat="1" ht="33.75" x14ac:dyDescent="0.2">
      <c r="A152" s="57" t="s">
        <v>57</v>
      </c>
      <c r="B152" s="25" t="s">
        <v>58</v>
      </c>
      <c r="C152" s="57" t="s">
        <v>95</v>
      </c>
      <c r="D152" s="55" t="s">
        <v>409</v>
      </c>
      <c r="E152" s="56" t="s">
        <v>410</v>
      </c>
      <c r="F152" s="40">
        <v>42757676</v>
      </c>
      <c r="G152" s="40">
        <v>48601384.849999994</v>
      </c>
      <c r="H152" s="40">
        <v>40303869.32</v>
      </c>
      <c r="I152" s="40">
        <v>40303869.32</v>
      </c>
      <c r="J152" s="40">
        <v>39965267.920000002</v>
      </c>
      <c r="K152" s="70"/>
      <c r="L152" s="60"/>
      <c r="M152" s="50" t="s">
        <v>112</v>
      </c>
      <c r="N152" s="49"/>
      <c r="O152" s="60"/>
      <c r="P152" s="60"/>
      <c r="Q152" s="60"/>
      <c r="R152" s="60"/>
      <c r="S152" s="60"/>
      <c r="T152" s="60"/>
      <c r="U152" s="60"/>
      <c r="V152" s="60"/>
    </row>
    <row r="153" spans="1:23" s="59" customFormat="1" ht="22.5" hidden="1" x14ac:dyDescent="0.2">
      <c r="A153" s="57" t="s">
        <v>57</v>
      </c>
      <c r="B153" s="25" t="s">
        <v>58</v>
      </c>
      <c r="C153" s="57" t="s">
        <v>95</v>
      </c>
      <c r="D153" s="57" t="s">
        <v>409</v>
      </c>
      <c r="E153" s="58" t="s">
        <v>410</v>
      </c>
      <c r="F153" s="42"/>
      <c r="G153" s="42"/>
      <c r="H153" s="42"/>
      <c r="I153" s="42"/>
      <c r="J153" s="42"/>
      <c r="K153" s="57" t="s">
        <v>118</v>
      </c>
      <c r="L153" s="57" t="s">
        <v>119</v>
      </c>
      <c r="M153" s="49" t="s">
        <v>103</v>
      </c>
      <c r="N153" s="49" t="s">
        <v>106</v>
      </c>
      <c r="O153" s="60"/>
      <c r="P153" s="60" t="s">
        <v>97</v>
      </c>
      <c r="Q153" s="49" t="s">
        <v>109</v>
      </c>
      <c r="R153" s="60">
        <v>24</v>
      </c>
      <c r="S153" s="60"/>
      <c r="T153" s="61">
        <v>1</v>
      </c>
      <c r="U153" s="62">
        <f t="shared" ref="U153:U155" si="30">R153*T153</f>
        <v>24</v>
      </c>
      <c r="V153" s="62">
        <f t="shared" ref="V153:V155" si="31">R153</f>
        <v>24</v>
      </c>
      <c r="W153" s="59" t="s">
        <v>74</v>
      </c>
    </row>
    <row r="154" spans="1:23" s="59" customFormat="1" ht="22.5" hidden="1" x14ac:dyDescent="0.2">
      <c r="A154" s="57" t="s">
        <v>57</v>
      </c>
      <c r="B154" s="25" t="s">
        <v>58</v>
      </c>
      <c r="C154" s="57" t="s">
        <v>95</v>
      </c>
      <c r="D154" s="57" t="s">
        <v>409</v>
      </c>
      <c r="E154" s="58" t="s">
        <v>410</v>
      </c>
      <c r="F154" s="41"/>
      <c r="G154" s="41"/>
      <c r="H154" s="41"/>
      <c r="I154" s="41"/>
      <c r="J154" s="41"/>
      <c r="K154" s="57" t="s">
        <v>118</v>
      </c>
      <c r="L154" s="57" t="s">
        <v>119</v>
      </c>
      <c r="M154" s="49" t="s">
        <v>104</v>
      </c>
      <c r="N154" s="49" t="s">
        <v>107</v>
      </c>
      <c r="O154" s="60"/>
      <c r="P154" s="60" t="s">
        <v>97</v>
      </c>
      <c r="Q154" s="49" t="s">
        <v>110</v>
      </c>
      <c r="R154" s="60">
        <v>12</v>
      </c>
      <c r="S154" s="60"/>
      <c r="T154" s="61">
        <v>1</v>
      </c>
      <c r="U154" s="62">
        <f t="shared" si="30"/>
        <v>12</v>
      </c>
      <c r="V154" s="62">
        <f t="shared" si="31"/>
        <v>12</v>
      </c>
      <c r="W154" s="59" t="s">
        <v>74</v>
      </c>
    </row>
    <row r="155" spans="1:23" s="59" customFormat="1" ht="22.5" hidden="1" x14ac:dyDescent="0.2">
      <c r="A155" s="57" t="s">
        <v>57</v>
      </c>
      <c r="B155" s="25" t="s">
        <v>58</v>
      </c>
      <c r="C155" s="57" t="s">
        <v>95</v>
      </c>
      <c r="D155" s="57" t="s">
        <v>409</v>
      </c>
      <c r="E155" s="58" t="s">
        <v>410</v>
      </c>
      <c r="F155" s="41"/>
      <c r="G155" s="41"/>
      <c r="H155" s="41"/>
      <c r="I155" s="41"/>
      <c r="J155" s="41"/>
      <c r="K155" s="57" t="s">
        <v>118</v>
      </c>
      <c r="L155" s="57" t="s">
        <v>119</v>
      </c>
      <c r="M155" s="49" t="s">
        <v>105</v>
      </c>
      <c r="N155" s="49" t="s">
        <v>108</v>
      </c>
      <c r="O155" s="60"/>
      <c r="P155" s="60" t="s">
        <v>97</v>
      </c>
      <c r="Q155" s="49" t="s">
        <v>111</v>
      </c>
      <c r="R155" s="60">
        <v>10</v>
      </c>
      <c r="S155" s="60"/>
      <c r="T155" s="61">
        <v>1.2</v>
      </c>
      <c r="U155" s="62">
        <f t="shared" si="30"/>
        <v>12</v>
      </c>
      <c r="V155" s="62">
        <f t="shared" si="31"/>
        <v>10</v>
      </c>
      <c r="W155" s="59" t="s">
        <v>74</v>
      </c>
    </row>
    <row r="156" spans="1:23" x14ac:dyDescent="0.2">
      <c r="M156" s="27"/>
      <c r="N156" s="27"/>
    </row>
    <row r="157" spans="1:23" x14ac:dyDescent="0.2">
      <c r="M157" s="27"/>
      <c r="N157" s="27"/>
    </row>
    <row r="158" spans="1:23" x14ac:dyDescent="0.2">
      <c r="M158" s="27"/>
      <c r="N158" s="27"/>
    </row>
    <row r="159" spans="1:23" x14ac:dyDescent="0.2">
      <c r="M159" s="27"/>
      <c r="N159" s="27"/>
    </row>
    <row r="160" spans="1:23" x14ac:dyDescent="0.2">
      <c r="F160" s="44"/>
      <c r="G160" s="44"/>
      <c r="H160" s="44"/>
      <c r="I160" s="44"/>
      <c r="J160" s="44"/>
      <c r="K160" s="28"/>
      <c r="M160" s="27"/>
      <c r="N160" s="27"/>
      <c r="P160" s="28"/>
      <c r="Q160" s="27"/>
      <c r="R160" s="28"/>
      <c r="S160" s="28"/>
      <c r="T160" s="28"/>
      <c r="U160" s="28"/>
      <c r="V160" s="25"/>
    </row>
    <row r="161" spans="1:23" s="31" customFormat="1" ht="46.5" customHeight="1" x14ac:dyDescent="0.2">
      <c r="A161" s="72" t="s">
        <v>384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</row>
    <row r="162" spans="1:23" s="31" customFormat="1" ht="16.5" x14ac:dyDescent="0.2">
      <c r="A162" s="29"/>
      <c r="B162" s="30"/>
      <c r="C162" s="30"/>
      <c r="D162" s="29"/>
      <c r="E162" s="29"/>
      <c r="F162" s="45"/>
      <c r="G162" s="45"/>
      <c r="H162" s="45"/>
      <c r="I162" s="45"/>
      <c r="J162" s="46"/>
      <c r="K162" s="30"/>
      <c r="L162" s="30"/>
      <c r="M162" s="30"/>
      <c r="N162" s="29"/>
      <c r="O162" s="29"/>
      <c r="P162" s="32"/>
      <c r="Q162" s="29"/>
      <c r="R162" s="33"/>
      <c r="S162" s="33"/>
      <c r="T162" s="33"/>
      <c r="U162" s="33"/>
      <c r="V162" s="33"/>
    </row>
    <row r="163" spans="1:23" s="31" customFormat="1" ht="16.5" x14ac:dyDescent="0.2">
      <c r="A163" s="29"/>
      <c r="B163" s="30"/>
      <c r="C163" s="30"/>
      <c r="D163" s="29"/>
      <c r="E163" s="29"/>
      <c r="F163" s="45"/>
      <c r="G163" s="45"/>
      <c r="H163" s="45"/>
      <c r="I163" s="45"/>
      <c r="J163" s="46"/>
      <c r="K163" s="30"/>
      <c r="L163" s="30"/>
      <c r="M163" s="30"/>
      <c r="N163" s="29"/>
      <c r="O163" s="29"/>
      <c r="P163" s="32"/>
      <c r="Q163" s="29"/>
      <c r="R163" s="33"/>
      <c r="S163" s="33"/>
      <c r="T163" s="33"/>
      <c r="U163" s="33"/>
      <c r="V163" s="33"/>
    </row>
    <row r="164" spans="1:23" s="31" customFormat="1" ht="16.5" x14ac:dyDescent="0.2">
      <c r="A164" s="29"/>
      <c r="B164" s="30"/>
      <c r="C164" s="30"/>
      <c r="D164" s="29"/>
      <c r="E164" s="29"/>
      <c r="F164" s="45"/>
      <c r="G164" s="45"/>
      <c r="H164" s="45"/>
      <c r="I164" s="45"/>
      <c r="J164" s="46"/>
      <c r="K164" s="30"/>
      <c r="L164" s="30"/>
      <c r="M164" s="30"/>
      <c r="N164" s="29"/>
      <c r="O164" s="29"/>
      <c r="P164" s="32"/>
      <c r="Q164" s="29"/>
      <c r="R164" s="33"/>
      <c r="S164" s="33"/>
      <c r="T164" s="33"/>
      <c r="U164" s="33"/>
      <c r="V164" s="33"/>
    </row>
    <row r="165" spans="1:23" s="31" customFormat="1" ht="16.5" x14ac:dyDescent="0.2">
      <c r="A165" s="29"/>
      <c r="B165" s="30"/>
      <c r="C165" s="30"/>
      <c r="D165" s="29"/>
      <c r="E165" s="29"/>
      <c r="F165" s="45"/>
      <c r="G165" s="45"/>
      <c r="H165" s="45"/>
      <c r="I165" s="45"/>
      <c r="J165" s="46"/>
      <c r="K165" s="30"/>
      <c r="L165" s="30"/>
      <c r="M165" s="30"/>
      <c r="N165" s="29"/>
      <c r="O165" s="29"/>
      <c r="P165" s="32"/>
      <c r="Q165" s="29"/>
      <c r="R165" s="33"/>
      <c r="S165" s="33"/>
      <c r="T165" s="33"/>
      <c r="U165" s="33"/>
      <c r="V165" s="33"/>
    </row>
  </sheetData>
  <autoFilter ref="A4:Y155" xr:uid="{0D390CF8-CA07-4710-B087-A531163F5D2F}"/>
  <mergeCells count="2">
    <mergeCell ref="A1:W1"/>
    <mergeCell ref="A161:W161"/>
  </mergeCells>
  <printOptions horizontalCentered="1"/>
  <pageMargins left="0.23622047244094491" right="0.23622047244094491" top="0.35433070866141736" bottom="0.35433070866141736" header="0.31496062992125984" footer="0.31496062992125984"/>
  <pageSetup scale="37" fitToHeight="99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8" t="s">
        <v>1</v>
      </c>
      <c r="B1" s="8" t="s">
        <v>29</v>
      </c>
      <c r="C1" s="3" t="s">
        <v>25</v>
      </c>
      <c r="D1" s="2"/>
    </row>
    <row r="2" spans="1:4" ht="12" x14ac:dyDescent="0.2">
      <c r="A2" s="8" t="s">
        <v>2</v>
      </c>
      <c r="B2" s="8" t="s">
        <v>48</v>
      </c>
      <c r="C2" s="3" t="s">
        <v>26</v>
      </c>
      <c r="D2" s="2"/>
    </row>
    <row r="3" spans="1:4" ht="12" x14ac:dyDescent="0.2">
      <c r="A3" s="8" t="s">
        <v>3</v>
      </c>
      <c r="B3" s="8" t="s">
        <v>49</v>
      </c>
      <c r="C3" s="3" t="s">
        <v>27</v>
      </c>
      <c r="D3" s="2"/>
    </row>
    <row r="4" spans="1:4" ht="12" x14ac:dyDescent="0.2">
      <c r="A4" s="8" t="s">
        <v>4</v>
      </c>
      <c r="B4" s="8" t="s">
        <v>50</v>
      </c>
      <c r="C4" s="3" t="s">
        <v>28</v>
      </c>
      <c r="D4" s="2"/>
    </row>
    <row r="5" spans="1:4" ht="12" x14ac:dyDescent="0.2">
      <c r="A5" s="8" t="s">
        <v>5</v>
      </c>
      <c r="B5" s="1"/>
      <c r="D5" s="2"/>
    </row>
    <row r="6" spans="1:4" ht="12" x14ac:dyDescent="0.2">
      <c r="A6" s="8" t="s">
        <v>6</v>
      </c>
      <c r="B6" s="1"/>
      <c r="D6" s="2"/>
    </row>
    <row r="7" spans="1:4" ht="12" x14ac:dyDescent="0.2">
      <c r="A7" s="8" t="s">
        <v>7</v>
      </c>
      <c r="B7" s="1"/>
      <c r="D7" s="2"/>
    </row>
    <row r="8" spans="1:4" ht="12" x14ac:dyDescent="0.2">
      <c r="A8" s="8" t="s">
        <v>8</v>
      </c>
      <c r="B8" s="1"/>
      <c r="D8" s="2"/>
    </row>
    <row r="9" spans="1:4" ht="12" customHeight="1" x14ac:dyDescent="0.2">
      <c r="A9" s="8" t="s">
        <v>9</v>
      </c>
      <c r="B9" s="1"/>
      <c r="D9" s="2"/>
    </row>
    <row r="10" spans="1:4" ht="12" x14ac:dyDescent="0.2">
      <c r="A10" s="8" t="s">
        <v>10</v>
      </c>
      <c r="B10" s="1"/>
      <c r="D10" s="2"/>
    </row>
    <row r="11" spans="1:4" ht="12" x14ac:dyDescent="0.2">
      <c r="A11" s="8" t="s">
        <v>11</v>
      </c>
      <c r="B11" s="1"/>
      <c r="D11" s="2"/>
    </row>
    <row r="12" spans="1:4" ht="12" x14ac:dyDescent="0.2">
      <c r="A12" s="8" t="s">
        <v>12</v>
      </c>
      <c r="B12" s="1"/>
      <c r="D12" s="2"/>
    </row>
    <row r="13" spans="1:4" ht="12" x14ac:dyDescent="0.2">
      <c r="A13" s="8" t="s">
        <v>13</v>
      </c>
      <c r="B13" s="1"/>
      <c r="D13" s="2"/>
    </row>
    <row r="14" spans="1:4" ht="12" x14ac:dyDescent="0.2">
      <c r="A14" s="8" t="s">
        <v>14</v>
      </c>
      <c r="B14" s="1"/>
      <c r="D14" s="2"/>
    </row>
    <row r="15" spans="1:4" ht="12" x14ac:dyDescent="0.2">
      <c r="A15" s="8" t="s">
        <v>15</v>
      </c>
      <c r="B15" s="1"/>
      <c r="D15" s="2"/>
    </row>
    <row r="16" spans="1:4" ht="12" x14ac:dyDescent="0.2">
      <c r="A16" s="8" t="s">
        <v>16</v>
      </c>
      <c r="B16" s="1"/>
      <c r="D16" s="2"/>
    </row>
    <row r="17" spans="1:5" ht="12" x14ac:dyDescent="0.2">
      <c r="A17" s="8" t="s">
        <v>17</v>
      </c>
      <c r="B17" s="1"/>
      <c r="D17" s="2"/>
    </row>
    <row r="18" spans="1:5" ht="12" x14ac:dyDescent="0.2">
      <c r="A18" s="8" t="s">
        <v>18</v>
      </c>
      <c r="B18" s="1"/>
      <c r="D18" s="2"/>
    </row>
    <row r="19" spans="1:5" ht="12" x14ac:dyDescent="0.2">
      <c r="A19" s="8" t="s">
        <v>19</v>
      </c>
      <c r="B19" s="1"/>
      <c r="D19" s="2"/>
    </row>
    <row r="20" spans="1:5" ht="12" x14ac:dyDescent="0.2">
      <c r="A20" s="8" t="s">
        <v>20</v>
      </c>
      <c r="B20" s="1"/>
      <c r="D20" s="2"/>
    </row>
    <row r="21" spans="1:5" ht="12" x14ac:dyDescent="0.2">
      <c r="A21" s="8" t="s">
        <v>21</v>
      </c>
      <c r="B21" s="1"/>
      <c r="E21" s="2"/>
    </row>
    <row r="22" spans="1:5" ht="12" x14ac:dyDescent="0.2">
      <c r="A22" s="8" t="s">
        <v>22</v>
      </c>
      <c r="B22" s="1"/>
      <c r="E22" s="2"/>
    </row>
    <row r="23" spans="1:5" ht="12" x14ac:dyDescent="0.2">
      <c r="A23" s="8" t="s">
        <v>23</v>
      </c>
      <c r="B23" s="5"/>
      <c r="E23" s="4"/>
    </row>
    <row r="24" spans="1:5" x14ac:dyDescent="0.2">
      <c r="A24" s="7"/>
      <c r="B24" s="6"/>
      <c r="D24" s="6"/>
      <c r="E24" s="6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0333_INR_PLGT_000_2004</vt:lpstr>
      <vt:lpstr>Hoja1</vt:lpstr>
      <vt:lpstr>'0333_INR_PLGT_000_2004'!Área_de_impresión</vt:lpstr>
      <vt:lpstr>'0333_INR_PLGT_000_2004'!Títulos_a_imprimir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Carlos Alfredo Hernández Barrón</cp:lastModifiedBy>
  <cp:lastPrinted>2021-01-27T19:01:37Z</cp:lastPrinted>
  <dcterms:created xsi:type="dcterms:W3CDTF">2014-10-22T05:35:08Z</dcterms:created>
  <dcterms:modified xsi:type="dcterms:W3CDTF">2021-01-27T19:02:00Z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