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_Aseg\2021\3er_Trimestre_21\5_Armonizacion\02_Armonización Presupuestal\"/>
    </mc:Choice>
  </mc:AlternateContent>
  <xr:revisionPtr revIDLastSave="0" documentId="13_ncr:1_{C1FEF921-AF8B-465C-935E-782C9F77B4F2}" xr6:coauthVersionLast="47" xr6:coauthVersionMax="47" xr10:uidLastSave="{00000000-0000-0000-0000-000000000000}"/>
  <bookViews>
    <workbookView xWindow="-120" yWindow="-120" windowWidth="29040" windowHeight="15840" xr2:uid="{50E9EB8E-C4EC-4FF8-81B6-0F38988581B1}"/>
  </bookViews>
  <sheets>
    <sheet name="2.2_0321_EAI_CFF_PLGT_2103" sheetId="1" r:id="rId1"/>
  </sheets>
  <externalReferences>
    <externalReference r:id="rId2"/>
    <externalReference r:id="rId3"/>
  </externalReferences>
  <definedNames>
    <definedName name="_xlnm._FilterDatabase" localSheetId="0" hidden="1">'2.2_0321_EAI_CFF_PLGT_2103'!$A$3:$H$4</definedName>
    <definedName name="_xlnm.Print_Area" localSheetId="0">'2.2_0321_EAI_CFF_PLGT_2103'!$A$1:$H$75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E31" i="1"/>
  <c r="G31" i="1"/>
  <c r="H31" i="1" s="1"/>
  <c r="F31" i="1"/>
  <c r="D31" i="1"/>
  <c r="C31" i="1"/>
  <c r="G21" i="1"/>
  <c r="F21" i="1"/>
  <c r="E21" i="1"/>
  <c r="D21" i="1"/>
  <c r="C21" i="1"/>
  <c r="H37" i="1" l="1"/>
  <c r="H21" i="1"/>
  <c r="E47" i="1" l="1"/>
  <c r="E61" i="1" s="1"/>
  <c r="D47" i="1"/>
  <c r="D61" i="1" s="1"/>
  <c r="C47" i="1"/>
  <c r="C61" i="1" s="1"/>
  <c r="F40" i="1"/>
  <c r="D40" i="1"/>
  <c r="G16" i="1"/>
  <c r="F16" i="1"/>
  <c r="E16" i="1"/>
  <c r="D16" i="1"/>
  <c r="C16" i="1"/>
  <c r="F47" i="1" l="1"/>
  <c r="F61" i="1" s="1"/>
  <c r="G40" i="1"/>
  <c r="E40" i="1" l="1"/>
  <c r="G47" i="1"/>
  <c r="C40" i="1"/>
  <c r="G61" i="1" l="1"/>
  <c r="H47" i="1"/>
</calcChain>
</file>

<file path=xl/sharedStrings.xml><?xml version="1.0" encoding="utf-8"?>
<sst xmlns="http://schemas.openxmlformats.org/spreadsheetml/2006/main" count="88" uniqueCount="47">
  <si>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</si>
  <si>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</si>
  <si>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</si>
  <si>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</si>
  <si>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</si>
  <si>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</si>
  <si>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</si>
  <si>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</si>
  <si>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</si>
  <si>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</si>
  <si>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</si>
  <si>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</si>
  <si>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</si>
  <si>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</si>
  <si>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</si>
  <si>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</si>
  <si>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</si>
  <si>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</si>
  <si>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</si>
  <si>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</si>
  <si>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</si>
  <si>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</si>
  <si>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</si>
  <si>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</si>
  <si>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</si>
  <si>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</si>
  <si>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</si>
  <si>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</si>
  <si>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</si>
  <si>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</si>
  <si>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Participaciones, Aportaciones, Convenios, Incentivos de Derivados de la Colaboración Fiscal y Fondos Distintos de Aportaciones</t>
  </si>
  <si>
    <t>Productos1</t>
  </si>
  <si>
    <t>Aprovechamientos2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</si>
  <si>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</si>
  <si>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</si>
  <si>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>No Etiquetado</t>
  </si>
  <si>
    <t>Recursos Fiscales</t>
  </si>
  <si>
    <t>Financiamiento Interno</t>
  </si>
  <si>
    <t>Financiamiento Externo</t>
  </si>
  <si>
    <t>Ingresos Propios</t>
  </si>
  <si>
    <t>Recursos Federales</t>
  </si>
  <si>
    <t>Recursos Estatales</t>
  </si>
  <si>
    <t>Otros Recursos</t>
  </si>
  <si>
    <t>Etiquetado</t>
  </si>
  <si>
    <t>Otros Recursos de Transferencias Federales Etiquetadas</t>
  </si>
  <si>
    <t xml:space="preserve"> Por Fuente de Financiamiento</t>
  </si>
  <si>
    <t>Poder Legislativo del Estado de Guanajuato
Estado Analítico de Ingresos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</si>
</sst>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87">
    <xf numFmtId="0" fontId="0" fillId="0" borderId="0" xfId="0"/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justify" vertical="center" wrapText="1"/>
      <protection locked="0"/>
    </xf>
    <xf numFmtId="4" fontId="6" fillId="0" borderId="4" xfId="2" applyNumberFormat="1" applyFont="1" applyFill="1" applyBorder="1" applyAlignment="1" applyProtection="1">
      <alignment vertical="center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0" fontId="8" fillId="0" borderId="9" xfId="2" quotePrefix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4" fontId="4" fillId="0" borderId="8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6" fillId="0" borderId="1" xfId="2" quotePrefix="1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vertical="center"/>
      <protection locked="0"/>
    </xf>
    <xf numFmtId="4" fontId="6" fillId="0" borderId="14" xfId="2" applyNumberFormat="1" applyFont="1" applyFill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4" fontId="9" fillId="0" borderId="9" xfId="2" applyNumberFormat="1" applyFont="1" applyFill="1" applyBorder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4" fontId="8" fillId="0" borderId="1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Alignment="1" applyProtection="1">
      <alignment horizontal="left" vertical="center"/>
    </xf>
    <xf numFmtId="4" fontId="4" fillId="0" borderId="1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center" vertical="center"/>
    </xf>
    <xf numFmtId="0" fontId="8" fillId="0" borderId="9" xfId="2" quotePrefix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 wrapText="1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43" fontId="6" fillId="0" borderId="13" xfId="1" applyFont="1" applyFill="1" applyBorder="1" applyAlignment="1" applyProtection="1">
      <alignment horizontal="right" vertical="center" wrapText="1"/>
      <protection locked="0"/>
    </xf>
    <xf numFmtId="43" fontId="5" fillId="0" borderId="0" xfId="2" applyNumberFormat="1" applyFont="1" applyFill="1" applyBorder="1" applyAlignment="1" applyProtection="1">
      <alignment vertical="center"/>
      <protection locked="0"/>
    </xf>
    <xf numFmtId="0" fontId="13" fillId="0" borderId="5" xfId="3" applyFont="1" applyBorder="1" applyAlignment="1" applyProtection="1">
      <alignment horizontal="left" vertical="center"/>
      <protection hidden="1"/>
    </xf>
    <xf numFmtId="0" fontId="3" fillId="0" borderId="0" xfId="2" applyFont="1" applyAlignment="1" applyProtection="1">
      <alignment horizontal="left"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4" fontId="6" fillId="0" borderId="10" xfId="2" applyNumberFormat="1" applyFont="1" applyFill="1" applyBorder="1" applyAlignment="1" applyProtection="1">
      <alignment vertical="center"/>
      <protection locked="0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 applyProtection="1">
      <alignment vertical="center"/>
      <protection locked="0"/>
    </xf>
    <xf numFmtId="4" fontId="8" fillId="0" borderId="0" xfId="2" applyNumberFormat="1" applyFont="1" applyFill="1" applyBorder="1" applyAlignment="1" applyProtection="1">
      <alignment vertical="center"/>
      <protection locked="0"/>
    </xf>
    <xf numFmtId="4" fontId="4" fillId="0" borderId="12" xfId="2" applyNumberFormat="1" applyFont="1" applyFill="1" applyBorder="1" applyAlignment="1" applyProtection="1">
      <alignment vertical="center"/>
      <protection locked="0"/>
    </xf>
    <xf numFmtId="43" fontId="9" fillId="0" borderId="13" xfId="1" applyFont="1" applyFill="1" applyBorder="1" applyAlignment="1" applyProtection="1">
      <alignment horizontal="right" vertical="center" wrapText="1"/>
      <protection locked="0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Alignment="1">
      <alignment horizontal="left" vertical="center" wrapText="1"/>
    </xf>
    <xf numFmtId="0" fontId="5" fillId="0" borderId="5" xfId="2" applyFont="1" applyBorder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9" fillId="0" borderId="5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6" fillId="0" borderId="13" xfId="2" applyNumberFormat="1" applyFont="1" applyBorder="1" applyAlignment="1" applyProtection="1">
      <alignment vertical="center"/>
      <protection locked="0"/>
    </xf>
    <xf numFmtId="4" fontId="8" fillId="0" borderId="13" xfId="2" applyNumberFormat="1" applyFont="1" applyBorder="1" applyAlignment="1" applyProtection="1">
      <alignment vertical="center"/>
      <protection locked="0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 applyProtection="1">
      <alignment horizontal="center" vertical="center"/>
      <protection locked="0"/>
    </xf>
    <xf numFmtId="4" fontId="4" fillId="0" borderId="10" xfId="2" applyNumberFormat="1" applyFont="1" applyFill="1" applyBorder="1" applyAlignment="1" applyProtection="1">
      <alignment horizontal="center" vertical="center"/>
      <protection locked="0"/>
    </xf>
    <xf numFmtId="0" fontId="4" fillId="0" borderId="5" xfId="2" applyFont="1" applyFill="1" applyBorder="1" applyAlignment="1" applyProtection="1">
      <alignment horizontal="justify" vertical="center" wrapText="1"/>
    </xf>
    <xf numFmtId="0" fontId="4" fillId="0" borderId="6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horizontal="right" vertical="center"/>
      <protection locked="0"/>
    </xf>
    <xf numFmtId="4" fontId="4" fillId="0" borderId="10" xfId="2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 wrapText="1"/>
    </xf>
    <xf numFmtId="4" fontId="4" fillId="0" borderId="9" xfId="2" applyNumberFormat="1" applyFont="1" applyFill="1" applyBorder="1" applyAlignment="1" applyProtection="1">
      <alignment horizontal="left" vertical="center"/>
      <protection locked="0"/>
    </xf>
    <xf numFmtId="4" fontId="4" fillId="0" borderId="7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center" vertical="center" wrapText="1"/>
      <protection locked="0"/>
    </xf>
  </cellXfs>
  <cellStyles count="4">
    <cellStyle name="Millares" xfId="1" builtinId="3"/>
    <cellStyle name="Normal" xfId="0" builtinId="0"/>
    <cellStyle name="Normal 2 2" xfId="3" xr:uid="{8B2FAA25-486B-4F63-9296-6A02BF97A6FB}"/>
    <cellStyle name="Normal 2 3" xfId="2" xr:uid="{02800F9E-7F8B-42DF-8AD7-514852B76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133350</xdr:rowOff>
    </xdr:from>
    <xdr:to>
      <xdr:col>7</xdr:col>
      <xdr:colOff>809625</xdr:colOff>
      <xdr:row>0</xdr:row>
      <xdr:rowOff>990600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2A361B77-CC0D-4540-BCB4-3713D6FBCC4B}"/>
            </a:ext>
          </a:extLst>
        </xdr:cNvPr>
        <xdr:cNvGrpSpPr/>
      </xdr:nvGrpSpPr>
      <xdr:grpSpPr>
        <a:xfrm>
          <a:off x="847725" y="133350"/>
          <a:ext cx="10458450" cy="857250"/>
          <a:chOff x="180975" y="0"/>
          <a:chExt cx="9734549" cy="747713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3ABB4085-2EA2-4548-BCB3-9AD9868DD3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0099" y="0"/>
            <a:ext cx="1495425" cy="74771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6F5E8FA6-9D81-424A-A34B-52330B8687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0975" y="28575"/>
            <a:ext cx="1409699" cy="643329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ACTIVIDADES%20ENCARGADA%20DEL%20DESPACHO\2)%20CUENTA%20PUBLICA%20OFS%20P%20LEG\CUENTA%20P&#218;BLICA\2018%20PRESENTACI&#211;N%20INFORMES%20FINANCIEROS\4to%20Trim_2018\1_Impresos\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dimension ref="A1:I73"/>
  <sheetViews>
    <sheetView showGridLines="0" tabSelected="1" zoomScaleNormal="100" workbookViewId="0">
      <selection activeCell="A2" sqref="A2:B4"/>
    </sheetView>
  </sheetViews>
  <sheetFormatPr baseColWidth="10" defaultRowHeight="11.25" x14ac:dyDescent="0.25"/>
  <cols>
    <col min="1" max="1" width="7.42578125" style="12" customWidth="1"/>
    <col min="2" max="2" width="51.42578125" style="12" customWidth="1"/>
    <col min="3" max="8" width="19.7109375" style="12" customWidth="1"/>
    <col min="9" max="9" width="12.85546875" style="12" bestFit="1" customWidth="1"/>
    <col min="10" max="16384" width="11.42578125" style="12"/>
  </cols>
  <sheetData>
    <row r="1" spans="1:9" s="40" customFormat="1" ht="90.75" customHeight="1" x14ac:dyDescent="0.25">
      <c r="A1" s="86" t="s">
        <v>46</v>
      </c>
      <c r="B1" s="86"/>
      <c r="C1" s="86"/>
      <c r="D1" s="86"/>
      <c r="E1" s="86"/>
      <c r="F1" s="86"/>
      <c r="G1" s="86"/>
      <c r="H1" s="86"/>
    </row>
    <row r="2" spans="1:9" s="40" customFormat="1" ht="18.75" customHeight="1" x14ac:dyDescent="0.25">
      <c r="A2" s="71" t="s">
        <v>0</v>
      </c>
      <c r="B2" s="72"/>
      <c r="C2" s="68" t="s">
        <v>1</v>
      </c>
      <c r="D2" s="68"/>
      <c r="E2" s="68"/>
      <c r="F2" s="68"/>
      <c r="G2" s="68"/>
      <c r="H2" s="69" t="s">
        <v>2</v>
      </c>
    </row>
    <row r="3" spans="1:9" s="41" customFormat="1" ht="22.5" customHeight="1" x14ac:dyDescent="0.25">
      <c r="A3" s="73"/>
      <c r="B3" s="74"/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70"/>
    </row>
    <row r="4" spans="1:9" s="41" customFormat="1" ht="12" x14ac:dyDescent="0.25">
      <c r="A4" s="75"/>
      <c r="B4" s="76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</row>
    <row r="5" spans="1:9" ht="17.25" customHeight="1" x14ac:dyDescent="0.25">
      <c r="A5" s="42"/>
      <c r="B5" s="6" t="s">
        <v>14</v>
      </c>
      <c r="C5" s="7"/>
      <c r="D5" s="7"/>
      <c r="E5" s="7"/>
      <c r="F5" s="7"/>
      <c r="G5" s="7"/>
      <c r="H5" s="7"/>
    </row>
    <row r="6" spans="1:9" ht="17.25" customHeight="1" x14ac:dyDescent="0.25">
      <c r="A6" s="42"/>
      <c r="B6" s="6" t="s">
        <v>15</v>
      </c>
      <c r="C6" s="8"/>
      <c r="D6" s="8"/>
      <c r="E6" s="8"/>
      <c r="F6" s="8"/>
      <c r="G6" s="8"/>
      <c r="H6" s="8"/>
    </row>
    <row r="7" spans="1:9" ht="17.25" customHeight="1" x14ac:dyDescent="0.25">
      <c r="A7" s="42"/>
      <c r="B7" s="6" t="s">
        <v>16</v>
      </c>
      <c r="C7" s="8"/>
      <c r="D7" s="8"/>
      <c r="E7" s="8"/>
      <c r="F7" s="8"/>
      <c r="G7" s="8"/>
      <c r="H7" s="8"/>
    </row>
    <row r="8" spans="1:9" ht="17.25" customHeight="1" x14ac:dyDescent="0.25">
      <c r="A8" s="42"/>
      <c r="B8" s="6" t="s">
        <v>17</v>
      </c>
      <c r="C8" s="8"/>
      <c r="D8" s="8"/>
      <c r="E8" s="8"/>
      <c r="F8" s="8"/>
      <c r="G8" s="8"/>
      <c r="H8" s="8"/>
    </row>
    <row r="9" spans="1:9" ht="17.25" customHeight="1" x14ac:dyDescent="0.25">
      <c r="A9" s="42"/>
      <c r="B9" s="6" t="s">
        <v>18</v>
      </c>
      <c r="C9" s="60">
        <v>9662000</v>
      </c>
      <c r="D9" s="60">
        <v>0</v>
      </c>
      <c r="E9" s="60">
        <v>9662000</v>
      </c>
      <c r="F9" s="60">
        <v>3086768.86</v>
      </c>
      <c r="G9" s="60">
        <v>2828326.88</v>
      </c>
      <c r="H9" s="60">
        <v>-6833673.1200000001</v>
      </c>
    </row>
    <row r="10" spans="1:9" ht="17.25" customHeight="1" x14ac:dyDescent="0.25">
      <c r="A10" s="43"/>
      <c r="B10" s="6" t="s">
        <v>19</v>
      </c>
      <c r="C10" s="60"/>
      <c r="D10" s="60"/>
      <c r="E10" s="60"/>
      <c r="F10" s="60"/>
      <c r="G10" s="60"/>
      <c r="H10" s="60"/>
    </row>
    <row r="11" spans="1:9" ht="24" x14ac:dyDescent="0.25">
      <c r="A11" s="43"/>
      <c r="B11" s="6" t="s">
        <v>20</v>
      </c>
      <c r="C11" s="60">
        <v>1800000</v>
      </c>
      <c r="D11" s="60">
        <v>0</v>
      </c>
      <c r="E11" s="60">
        <v>1800000</v>
      </c>
      <c r="F11" s="60">
        <v>821749.37</v>
      </c>
      <c r="G11" s="60">
        <v>821749.37</v>
      </c>
      <c r="H11" s="60">
        <v>-978250.63</v>
      </c>
    </row>
    <row r="12" spans="1:9" ht="37.5" customHeight="1" x14ac:dyDescent="0.25">
      <c r="A12" s="42"/>
      <c r="B12" s="6" t="s">
        <v>30</v>
      </c>
      <c r="C12" s="60"/>
      <c r="D12" s="60"/>
      <c r="E12" s="60"/>
      <c r="F12" s="60"/>
      <c r="G12" s="60"/>
      <c r="H12" s="60"/>
    </row>
    <row r="13" spans="1:9" ht="30.75" customHeight="1" x14ac:dyDescent="0.25">
      <c r="A13" s="43">
        <v>61</v>
      </c>
      <c r="B13" s="6" t="s">
        <v>22</v>
      </c>
      <c r="C13" s="60">
        <v>647378230</v>
      </c>
      <c r="D13" s="60">
        <v>0</v>
      </c>
      <c r="E13" s="60">
        <v>647378230</v>
      </c>
      <c r="F13" s="60">
        <v>467527102.29000002</v>
      </c>
      <c r="G13" s="60">
        <v>467527102.29000002</v>
      </c>
      <c r="H13" s="60">
        <v>-179851127.70999998</v>
      </c>
    </row>
    <row r="14" spans="1:9" ht="17.25" customHeight="1" x14ac:dyDescent="0.25">
      <c r="A14" s="43">
        <v>62</v>
      </c>
      <c r="B14" s="6" t="s">
        <v>23</v>
      </c>
      <c r="C14" s="60">
        <v>0</v>
      </c>
      <c r="D14" s="60">
        <v>48309871.100000001</v>
      </c>
      <c r="E14" s="60">
        <v>48309871.100000001</v>
      </c>
      <c r="F14" s="60">
        <v>0</v>
      </c>
      <c r="G14" s="60">
        <v>0</v>
      </c>
      <c r="H14" s="60">
        <v>0</v>
      </c>
    </row>
    <row r="15" spans="1:9" ht="12" x14ac:dyDescent="0.25">
      <c r="A15" s="42"/>
      <c r="B15" s="44"/>
      <c r="C15" s="45"/>
      <c r="D15" s="45"/>
      <c r="E15" s="45"/>
      <c r="F15" s="45"/>
      <c r="G15" s="45"/>
      <c r="H15" s="45"/>
    </row>
    <row r="16" spans="1:9" ht="19.5" customHeight="1" x14ac:dyDescent="0.25">
      <c r="A16" s="9"/>
      <c r="B16" s="10" t="s">
        <v>24</v>
      </c>
      <c r="C16" s="11">
        <f>SUM(C5:C15)</f>
        <v>658840230</v>
      </c>
      <c r="D16" s="11">
        <f t="shared" ref="D16:G16" si="0">SUM(D5:D15)</f>
        <v>48309871.100000001</v>
      </c>
      <c r="E16" s="11">
        <f t="shared" si="0"/>
        <v>707150101.10000002</v>
      </c>
      <c r="F16" s="11">
        <f t="shared" si="0"/>
        <v>471435620.52000004</v>
      </c>
      <c r="G16" s="11">
        <f t="shared" si="0"/>
        <v>471177178.54000002</v>
      </c>
      <c r="H16" s="77">
        <v>0</v>
      </c>
      <c r="I16" s="39"/>
    </row>
    <row r="17" spans="1:8" ht="15.75" customHeight="1" x14ac:dyDescent="0.25">
      <c r="A17" s="13"/>
      <c r="B17" s="14"/>
      <c r="C17" s="15"/>
      <c r="D17" s="15"/>
      <c r="E17" s="16"/>
      <c r="F17" s="17" t="s">
        <v>25</v>
      </c>
      <c r="G17" s="18"/>
      <c r="H17" s="78"/>
    </row>
    <row r="18" spans="1:8" ht="12" x14ac:dyDescent="0.25">
      <c r="A18" s="62" t="s">
        <v>26</v>
      </c>
      <c r="B18" s="63"/>
      <c r="C18" s="68" t="s">
        <v>1</v>
      </c>
      <c r="D18" s="68"/>
      <c r="E18" s="68"/>
      <c r="F18" s="68"/>
      <c r="G18" s="68"/>
      <c r="H18" s="69" t="s">
        <v>2</v>
      </c>
    </row>
    <row r="19" spans="1:8" ht="24" x14ac:dyDescent="0.25">
      <c r="A19" s="64"/>
      <c r="B19" s="65"/>
      <c r="C19" s="1" t="s">
        <v>3</v>
      </c>
      <c r="D19" s="2" t="s">
        <v>4</v>
      </c>
      <c r="E19" s="2" t="s">
        <v>5</v>
      </c>
      <c r="F19" s="2" t="s">
        <v>6</v>
      </c>
      <c r="G19" s="3" t="s">
        <v>7</v>
      </c>
      <c r="H19" s="70"/>
    </row>
    <row r="20" spans="1:8" ht="12" x14ac:dyDescent="0.25">
      <c r="A20" s="66"/>
      <c r="B20" s="67"/>
      <c r="C20" s="4" t="s">
        <v>8</v>
      </c>
      <c r="D20" s="5" t="s">
        <v>9</v>
      </c>
      <c r="E20" s="5" t="s">
        <v>10</v>
      </c>
      <c r="F20" s="5" t="s">
        <v>11</v>
      </c>
      <c r="G20" s="5" t="s">
        <v>12</v>
      </c>
      <c r="H20" s="5" t="s">
        <v>13</v>
      </c>
    </row>
    <row r="21" spans="1:8" ht="21" customHeight="1" x14ac:dyDescent="0.25">
      <c r="A21" s="19" t="s">
        <v>27</v>
      </c>
      <c r="B21" s="20"/>
      <c r="C21" s="21">
        <f>SUM(C22:C29)</f>
        <v>0</v>
      </c>
      <c r="D21" s="21">
        <f t="shared" ref="D21:G21" si="1">SUM(D22:D29)</f>
        <v>0</v>
      </c>
      <c r="E21" s="21">
        <f t="shared" si="1"/>
        <v>0</v>
      </c>
      <c r="F21" s="21">
        <f t="shared" si="1"/>
        <v>0</v>
      </c>
      <c r="G21" s="21">
        <f t="shared" si="1"/>
        <v>0</v>
      </c>
      <c r="H21" s="21">
        <f>+G21-C21</f>
        <v>0</v>
      </c>
    </row>
    <row r="22" spans="1:8" ht="16.5" customHeight="1" x14ac:dyDescent="0.25">
      <c r="A22" s="22"/>
      <c r="B22" s="23" t="s">
        <v>14</v>
      </c>
      <c r="C22" s="24"/>
      <c r="D22" s="24"/>
      <c r="E22" s="24"/>
      <c r="F22" s="24"/>
      <c r="G22" s="24"/>
      <c r="H22" s="24"/>
    </row>
    <row r="23" spans="1:8" ht="16.5" customHeight="1" x14ac:dyDescent="0.25">
      <c r="A23" s="22"/>
      <c r="B23" s="23" t="s">
        <v>15</v>
      </c>
      <c r="C23" s="24"/>
      <c r="D23" s="24"/>
      <c r="E23" s="24"/>
      <c r="F23" s="24"/>
      <c r="G23" s="24"/>
      <c r="H23" s="24"/>
    </row>
    <row r="24" spans="1:8" ht="16.5" customHeight="1" x14ac:dyDescent="0.25">
      <c r="A24" s="22"/>
      <c r="B24" s="23" t="s">
        <v>16</v>
      </c>
      <c r="C24" s="24"/>
      <c r="D24" s="24"/>
      <c r="E24" s="24"/>
      <c r="F24" s="24"/>
      <c r="G24" s="24"/>
      <c r="H24" s="24"/>
    </row>
    <row r="25" spans="1:8" ht="16.5" customHeight="1" x14ac:dyDescent="0.25">
      <c r="A25" s="22"/>
      <c r="B25" s="23" t="s">
        <v>17</v>
      </c>
      <c r="C25" s="24"/>
      <c r="D25" s="24"/>
      <c r="E25" s="24"/>
      <c r="F25" s="24"/>
      <c r="G25" s="24"/>
      <c r="H25" s="24"/>
    </row>
    <row r="26" spans="1:8" ht="16.5" customHeight="1" x14ac:dyDescent="0.25">
      <c r="A26" s="22"/>
      <c r="B26" s="25" t="s">
        <v>31</v>
      </c>
      <c r="C26" s="24"/>
      <c r="D26" s="24"/>
      <c r="E26" s="24"/>
      <c r="F26" s="24"/>
      <c r="G26" s="24"/>
      <c r="H26" s="24"/>
    </row>
    <row r="27" spans="1:8" ht="16.5" customHeight="1" x14ac:dyDescent="0.25">
      <c r="A27" s="22"/>
      <c r="B27" s="25" t="s">
        <v>32</v>
      </c>
      <c r="C27" s="24"/>
      <c r="D27" s="24"/>
      <c r="E27" s="24"/>
      <c r="F27" s="24"/>
      <c r="G27" s="24"/>
      <c r="H27" s="24"/>
    </row>
    <row r="28" spans="1:8" ht="36" x14ac:dyDescent="0.25">
      <c r="A28" s="22"/>
      <c r="B28" s="23" t="s">
        <v>21</v>
      </c>
      <c r="C28" s="24"/>
      <c r="D28" s="24"/>
      <c r="E28" s="24"/>
      <c r="F28" s="24"/>
      <c r="G28" s="24"/>
      <c r="H28" s="24"/>
    </row>
    <row r="29" spans="1:8" ht="24" x14ac:dyDescent="0.25">
      <c r="A29" s="22"/>
      <c r="B29" s="26" t="s">
        <v>22</v>
      </c>
      <c r="C29" s="24"/>
      <c r="D29" s="24"/>
      <c r="E29" s="24"/>
      <c r="F29" s="24"/>
      <c r="G29" s="24"/>
      <c r="H29" s="24"/>
    </row>
    <row r="30" spans="1:8" ht="12" x14ac:dyDescent="0.25">
      <c r="A30" s="22"/>
      <c r="B30" s="27"/>
      <c r="C30" s="24"/>
      <c r="D30" s="24"/>
      <c r="E30" s="24"/>
      <c r="F30" s="24"/>
      <c r="G30" s="24"/>
      <c r="H30" s="24"/>
    </row>
    <row r="31" spans="1:8" ht="45" customHeight="1" x14ac:dyDescent="0.25">
      <c r="A31" s="79" t="s">
        <v>28</v>
      </c>
      <c r="B31" s="80"/>
      <c r="C31" s="28">
        <f>SUM(C32:C35)</f>
        <v>658840230</v>
      </c>
      <c r="D31" s="28">
        <f t="shared" ref="D31:G31" si="2">SUM(D32:D35)</f>
        <v>0</v>
      </c>
      <c r="E31" s="28">
        <f t="shared" si="2"/>
        <v>658840230</v>
      </c>
      <c r="F31" s="28">
        <f t="shared" si="2"/>
        <v>471435620.52000004</v>
      </c>
      <c r="G31" s="28">
        <f t="shared" si="2"/>
        <v>471177178.54000002</v>
      </c>
      <c r="H31" s="28">
        <f>+G31-C31</f>
        <v>-187663051.45999998</v>
      </c>
    </row>
    <row r="32" spans="1:8" ht="16.5" customHeight="1" x14ac:dyDescent="0.25">
      <c r="A32" s="22"/>
      <c r="B32" s="46" t="s">
        <v>15</v>
      </c>
      <c r="C32" s="24"/>
      <c r="D32" s="24"/>
      <c r="E32" s="24"/>
      <c r="F32" s="24"/>
      <c r="G32" s="24"/>
      <c r="H32" s="24"/>
    </row>
    <row r="33" spans="1:9" ht="17.25" customHeight="1" x14ac:dyDescent="0.25">
      <c r="A33" s="22"/>
      <c r="B33" s="46" t="s">
        <v>33</v>
      </c>
      <c r="C33" s="61">
        <v>9662000</v>
      </c>
      <c r="D33" s="61">
        <v>0</v>
      </c>
      <c r="E33" s="60">
        <v>9662000</v>
      </c>
      <c r="F33" s="61">
        <v>3086768.86</v>
      </c>
      <c r="G33" s="61">
        <v>2828326.88</v>
      </c>
      <c r="H33" s="60">
        <v>-6833673.1200000001</v>
      </c>
    </row>
    <row r="34" spans="1:9" ht="25.5" x14ac:dyDescent="0.25">
      <c r="A34" s="22"/>
      <c r="B34" s="46" t="s">
        <v>34</v>
      </c>
      <c r="C34" s="61">
        <v>1800000</v>
      </c>
      <c r="D34" s="61">
        <v>0</v>
      </c>
      <c r="E34" s="60">
        <v>1800000</v>
      </c>
      <c r="F34" s="61">
        <v>821749.37</v>
      </c>
      <c r="G34" s="61">
        <v>821749.37</v>
      </c>
      <c r="H34" s="60">
        <v>-978250.63</v>
      </c>
    </row>
    <row r="35" spans="1:9" ht="26.25" customHeight="1" x14ac:dyDescent="0.25">
      <c r="A35" s="22"/>
      <c r="B35" s="46" t="s">
        <v>22</v>
      </c>
      <c r="C35" s="61">
        <v>647378230</v>
      </c>
      <c r="D35" s="61">
        <v>0</v>
      </c>
      <c r="E35" s="60">
        <v>647378230</v>
      </c>
      <c r="F35" s="61">
        <v>467527102.29000002</v>
      </c>
      <c r="G35" s="61">
        <v>467527102.29000002</v>
      </c>
      <c r="H35" s="60">
        <v>-179851127.70999998</v>
      </c>
    </row>
    <row r="36" spans="1:9" ht="16.5" customHeight="1" x14ac:dyDescent="0.25">
      <c r="A36" s="22"/>
      <c r="B36" s="23"/>
      <c r="C36" s="24"/>
      <c r="D36" s="24"/>
      <c r="E36" s="24"/>
      <c r="F36" s="24"/>
      <c r="G36" s="24"/>
      <c r="H36" s="24"/>
    </row>
    <row r="37" spans="1:9" ht="17.25" customHeight="1" x14ac:dyDescent="0.25">
      <c r="A37" s="29" t="s">
        <v>23</v>
      </c>
      <c r="B37" s="30"/>
      <c r="C37" s="28">
        <f>+C38</f>
        <v>0</v>
      </c>
      <c r="D37" s="28">
        <f t="shared" ref="D37:G37" si="3">+D38</f>
        <v>48309871.100000001</v>
      </c>
      <c r="E37" s="28">
        <f t="shared" si="3"/>
        <v>48309871.100000001</v>
      </c>
      <c r="F37" s="28">
        <f t="shared" si="3"/>
        <v>0</v>
      </c>
      <c r="G37" s="28">
        <f t="shared" si="3"/>
        <v>0</v>
      </c>
      <c r="H37" s="28">
        <f>+G37-C37</f>
        <v>0</v>
      </c>
    </row>
    <row r="38" spans="1:9" ht="17.25" customHeight="1" x14ac:dyDescent="0.25">
      <c r="A38" s="31"/>
      <c r="B38" s="23" t="s">
        <v>23</v>
      </c>
      <c r="C38" s="61">
        <v>0</v>
      </c>
      <c r="D38" s="61">
        <v>48309871.100000001</v>
      </c>
      <c r="E38" s="60">
        <v>48309871.100000001</v>
      </c>
      <c r="F38" s="61">
        <v>0</v>
      </c>
      <c r="G38" s="61">
        <v>0</v>
      </c>
      <c r="H38" s="60">
        <v>0</v>
      </c>
    </row>
    <row r="39" spans="1:9" ht="12" x14ac:dyDescent="0.25">
      <c r="A39" s="31"/>
      <c r="B39" s="23"/>
      <c r="C39" s="28"/>
      <c r="D39" s="28"/>
      <c r="E39" s="28"/>
      <c r="F39" s="28"/>
      <c r="G39" s="28"/>
      <c r="H39" s="28"/>
    </row>
    <row r="40" spans="1:9" ht="24.75" customHeight="1" x14ac:dyDescent="0.25">
      <c r="A40" s="32"/>
      <c r="B40" s="33" t="s">
        <v>24</v>
      </c>
      <c r="C40" s="11">
        <f>+C21+C31+C37</f>
        <v>658840230</v>
      </c>
      <c r="D40" s="11">
        <f>+D21+D31+D37</f>
        <v>48309871.100000001</v>
      </c>
      <c r="E40" s="11">
        <f>+E21+E31+E37</f>
        <v>707150101.10000002</v>
      </c>
      <c r="F40" s="11">
        <f>+F21+F31+F37</f>
        <v>471435620.52000004</v>
      </c>
      <c r="G40" s="11">
        <f>+G21+G31+G37</f>
        <v>471177178.54000002</v>
      </c>
      <c r="H40" s="81">
        <v>0</v>
      </c>
      <c r="I40" s="39"/>
    </row>
    <row r="41" spans="1:9" ht="21.75" customHeight="1" x14ac:dyDescent="0.25">
      <c r="A41" s="47"/>
      <c r="B41" s="48"/>
      <c r="C41" s="49"/>
      <c r="D41" s="49"/>
      <c r="E41" s="49"/>
      <c r="F41" s="34" t="s">
        <v>25</v>
      </c>
      <c r="G41" s="50"/>
      <c r="H41" s="82"/>
    </row>
    <row r="42" spans="1:9" ht="18.75" customHeight="1" x14ac:dyDescent="0.25"/>
    <row r="43" spans="1:9" ht="18.75" customHeight="1" x14ac:dyDescent="0.25"/>
    <row r="44" spans="1:9" ht="18.75" customHeight="1" x14ac:dyDescent="0.25">
      <c r="A44" s="62" t="s">
        <v>45</v>
      </c>
      <c r="B44" s="63"/>
      <c r="C44" s="68" t="s">
        <v>1</v>
      </c>
      <c r="D44" s="68"/>
      <c r="E44" s="68"/>
      <c r="F44" s="68"/>
      <c r="G44" s="68"/>
      <c r="H44" s="69" t="s">
        <v>2</v>
      </c>
    </row>
    <row r="45" spans="1:9" ht="18.75" customHeight="1" x14ac:dyDescent="0.25">
      <c r="A45" s="64"/>
      <c r="B45" s="65"/>
      <c r="C45" s="1" t="s">
        <v>3</v>
      </c>
      <c r="D45" s="2" t="s">
        <v>4</v>
      </c>
      <c r="E45" s="2" t="s">
        <v>5</v>
      </c>
      <c r="F45" s="2" t="s">
        <v>6</v>
      </c>
      <c r="G45" s="3" t="s">
        <v>7</v>
      </c>
      <c r="H45" s="70"/>
    </row>
    <row r="46" spans="1:9" ht="18.75" customHeight="1" x14ac:dyDescent="0.25">
      <c r="A46" s="66"/>
      <c r="B46" s="67"/>
      <c r="C46" s="4" t="s">
        <v>8</v>
      </c>
      <c r="D46" s="5" t="s">
        <v>9</v>
      </c>
      <c r="E46" s="5" t="s">
        <v>10</v>
      </c>
      <c r="F46" s="5" t="s">
        <v>11</v>
      </c>
      <c r="G46" s="5" t="s">
        <v>12</v>
      </c>
      <c r="H46" s="5" t="s">
        <v>13</v>
      </c>
    </row>
    <row r="47" spans="1:9" ht="18.75" customHeight="1" x14ac:dyDescent="0.25">
      <c r="A47" s="37">
        <v>1</v>
      </c>
      <c r="B47" s="38" t="s">
        <v>35</v>
      </c>
      <c r="C47" s="51">
        <f>SUM(C48:C54)</f>
        <v>658840230</v>
      </c>
      <c r="D47" s="51">
        <f t="shared" ref="D47:G47" si="4">SUM(D48:D54)</f>
        <v>48309871.100000001</v>
      </c>
      <c r="E47" s="51">
        <f t="shared" si="4"/>
        <v>707150101.10000002</v>
      </c>
      <c r="F47" s="51">
        <f t="shared" si="4"/>
        <v>471435620.51999998</v>
      </c>
      <c r="G47" s="51">
        <f t="shared" si="4"/>
        <v>471177178.54000002</v>
      </c>
      <c r="H47" s="51">
        <f t="shared" ref="H47" si="5">+G47-C47</f>
        <v>-187663051.45999998</v>
      </c>
    </row>
    <row r="48" spans="1:9" ht="18.75" customHeight="1" x14ac:dyDescent="0.25">
      <c r="A48" s="52">
        <v>11</v>
      </c>
      <c r="B48" s="53" t="s">
        <v>36</v>
      </c>
      <c r="C48" s="35">
        <v>658840230</v>
      </c>
      <c r="D48" s="35">
        <v>0</v>
      </c>
      <c r="E48" s="35">
        <v>658840230</v>
      </c>
      <c r="F48" s="35">
        <v>471435620.51999998</v>
      </c>
      <c r="G48" s="35">
        <v>471177178.54000002</v>
      </c>
      <c r="H48" s="35">
        <v>-187663051.46000001</v>
      </c>
    </row>
    <row r="49" spans="1:9" ht="18.75" customHeight="1" x14ac:dyDescent="0.25">
      <c r="A49" s="52">
        <v>12</v>
      </c>
      <c r="B49" s="53" t="s">
        <v>37</v>
      </c>
      <c r="C49" s="35"/>
      <c r="D49" s="35"/>
      <c r="E49" s="35"/>
      <c r="F49" s="35"/>
      <c r="G49" s="35"/>
      <c r="H49" s="35"/>
    </row>
    <row r="50" spans="1:9" ht="18.75" customHeight="1" x14ac:dyDescent="0.25">
      <c r="A50" s="52">
        <v>13</v>
      </c>
      <c r="B50" s="53" t="s">
        <v>38</v>
      </c>
      <c r="C50" s="35"/>
      <c r="D50" s="35"/>
      <c r="E50" s="35"/>
      <c r="F50" s="35"/>
      <c r="G50" s="35"/>
      <c r="H50" s="35"/>
    </row>
    <row r="51" spans="1:9" ht="18.75" customHeight="1" x14ac:dyDescent="0.25">
      <c r="A51" s="52">
        <v>14</v>
      </c>
      <c r="B51" s="53" t="s">
        <v>39</v>
      </c>
      <c r="C51" s="35"/>
      <c r="D51" s="35"/>
      <c r="E51" s="35"/>
      <c r="F51" s="35"/>
      <c r="G51" s="35"/>
      <c r="H51" s="35"/>
    </row>
    <row r="52" spans="1:9" ht="23.25" customHeight="1" x14ac:dyDescent="0.25">
      <c r="A52" s="52">
        <v>15</v>
      </c>
      <c r="B52" s="53" t="s">
        <v>40</v>
      </c>
      <c r="C52" s="35"/>
      <c r="D52" s="35"/>
      <c r="E52" s="35"/>
      <c r="F52" s="35"/>
      <c r="G52" s="35"/>
      <c r="H52" s="35"/>
    </row>
    <row r="53" spans="1:9" ht="18.75" customHeight="1" x14ac:dyDescent="0.25">
      <c r="A53" s="52">
        <v>16</v>
      </c>
      <c r="B53" s="53" t="s">
        <v>41</v>
      </c>
      <c r="C53" s="35"/>
      <c r="D53" s="35"/>
      <c r="E53" s="35"/>
      <c r="F53" s="35"/>
      <c r="G53" s="35"/>
      <c r="H53" s="35"/>
    </row>
    <row r="54" spans="1:9" ht="18.75" customHeight="1" x14ac:dyDescent="0.25">
      <c r="A54" s="52">
        <v>17</v>
      </c>
      <c r="B54" s="53" t="s">
        <v>42</v>
      </c>
      <c r="C54" s="24">
        <v>0</v>
      </c>
      <c r="D54" s="35">
        <v>48309871.100000001</v>
      </c>
      <c r="E54" s="35">
        <v>48309871.100000001</v>
      </c>
      <c r="F54" s="24">
        <v>0</v>
      </c>
      <c r="G54" s="24">
        <v>0</v>
      </c>
      <c r="H54" s="24">
        <v>0</v>
      </c>
      <c r="I54" s="36"/>
    </row>
    <row r="55" spans="1:9" ht="26.25" customHeight="1" x14ac:dyDescent="0.25">
      <c r="A55" s="54"/>
      <c r="B55" s="55"/>
      <c r="C55" s="35"/>
      <c r="D55" s="35"/>
      <c r="E55" s="35"/>
      <c r="F55" s="35"/>
      <c r="G55" s="35"/>
      <c r="H55" s="35"/>
    </row>
    <row r="56" spans="1:9" ht="18.75" customHeight="1" x14ac:dyDescent="0.25">
      <c r="A56" s="37">
        <v>2</v>
      </c>
      <c r="B56" s="38" t="s">
        <v>43</v>
      </c>
      <c r="C56" s="35"/>
      <c r="D56" s="35"/>
      <c r="E56" s="35"/>
      <c r="F56" s="35"/>
      <c r="G56" s="35"/>
      <c r="H56" s="35"/>
    </row>
    <row r="57" spans="1:9" ht="18.75" customHeight="1" x14ac:dyDescent="0.25">
      <c r="A57" s="52">
        <v>25</v>
      </c>
      <c r="B57" s="53" t="s">
        <v>40</v>
      </c>
      <c r="C57" s="51"/>
      <c r="D57" s="51"/>
      <c r="E57" s="51"/>
      <c r="F57" s="51"/>
      <c r="G57" s="51"/>
      <c r="H57" s="51"/>
    </row>
    <row r="58" spans="1:9" ht="18.75" customHeight="1" x14ac:dyDescent="0.25">
      <c r="A58" s="52">
        <v>26</v>
      </c>
      <c r="B58" s="53" t="s">
        <v>41</v>
      </c>
      <c r="C58" s="51"/>
      <c r="D58" s="51"/>
      <c r="E58" s="51"/>
      <c r="F58" s="51"/>
      <c r="G58" s="51"/>
      <c r="H58" s="51"/>
    </row>
    <row r="59" spans="1:9" ht="18.75" customHeight="1" x14ac:dyDescent="0.25">
      <c r="A59" s="52">
        <v>27</v>
      </c>
      <c r="B59" s="53" t="s">
        <v>44</v>
      </c>
      <c r="C59" s="35"/>
      <c r="D59" s="35"/>
      <c r="E59" s="35"/>
      <c r="F59" s="35"/>
      <c r="G59" s="35"/>
      <c r="H59" s="35"/>
    </row>
    <row r="60" spans="1:9" ht="18.75" customHeight="1" x14ac:dyDescent="0.25">
      <c r="A60" s="56"/>
      <c r="B60" s="57"/>
      <c r="C60" s="51"/>
      <c r="D60" s="51"/>
      <c r="E60" s="51"/>
      <c r="F60" s="35"/>
      <c r="G60" s="35"/>
      <c r="H60" s="35"/>
    </row>
    <row r="61" spans="1:9" ht="18.75" customHeight="1" x14ac:dyDescent="0.25">
      <c r="A61" s="9"/>
      <c r="B61" s="10" t="s">
        <v>24</v>
      </c>
      <c r="C61" s="11">
        <f>+C47+C56</f>
        <v>658840230</v>
      </c>
      <c r="D61" s="11">
        <f t="shared" ref="D61:G61" si="6">+D47+D56</f>
        <v>48309871.100000001</v>
      </c>
      <c r="E61" s="11">
        <f t="shared" si="6"/>
        <v>707150101.10000002</v>
      </c>
      <c r="F61" s="11">
        <f t="shared" si="6"/>
        <v>471435620.51999998</v>
      </c>
      <c r="G61" s="11">
        <f t="shared" si="6"/>
        <v>471177178.54000002</v>
      </c>
      <c r="H61" s="81">
        <v>0</v>
      </c>
      <c r="I61" s="36"/>
    </row>
    <row r="62" spans="1:9" ht="18.75" customHeight="1" x14ac:dyDescent="0.25">
      <c r="A62" s="58"/>
      <c r="B62" s="58"/>
      <c r="C62" s="59"/>
      <c r="D62" s="59"/>
      <c r="E62" s="59"/>
      <c r="F62" s="84" t="s">
        <v>25</v>
      </c>
      <c r="G62" s="85"/>
      <c r="H62" s="82"/>
    </row>
    <row r="63" spans="1:9" ht="18.75" customHeight="1" x14ac:dyDescent="0.25"/>
    <row r="64" spans="1:9" ht="18.75" customHeight="1" x14ac:dyDescent="0.25"/>
    <row r="65" spans="1:9" ht="12.75" customHeight="1" x14ac:dyDescent="0.25">
      <c r="A65" s="83" t="s">
        <v>29</v>
      </c>
      <c r="B65" s="83"/>
      <c r="C65" s="83"/>
      <c r="D65" s="83"/>
      <c r="E65" s="83"/>
      <c r="F65" s="83"/>
      <c r="G65" s="83"/>
      <c r="H65" s="83"/>
    </row>
    <row r="68" spans="1:9" x14ac:dyDescent="0.25">
      <c r="C68" s="39"/>
      <c r="D68" s="39"/>
      <c r="E68" s="39"/>
      <c r="F68" s="39"/>
      <c r="G68" s="39"/>
      <c r="H68" s="39"/>
      <c r="I68" s="39"/>
    </row>
    <row r="69" spans="1:9" x14ac:dyDescent="0.25">
      <c r="C69" s="39"/>
      <c r="D69" s="39"/>
      <c r="E69" s="39"/>
      <c r="F69" s="39"/>
      <c r="G69" s="39"/>
      <c r="H69" s="39"/>
      <c r="I69" s="39"/>
    </row>
    <row r="70" spans="1:9" ht="3.75" customHeight="1" x14ac:dyDescent="0.25"/>
    <row r="71" spans="1:9" x14ac:dyDescent="0.25">
      <c r="C71" s="39"/>
      <c r="D71" s="39"/>
      <c r="E71" s="39"/>
      <c r="F71" s="39"/>
      <c r="G71" s="39"/>
    </row>
    <row r="73" spans="1:9" x14ac:dyDescent="0.25">
      <c r="C73" s="39"/>
      <c r="D73" s="39"/>
      <c r="E73" s="39"/>
      <c r="F73" s="39"/>
      <c r="G73" s="39"/>
    </row>
  </sheetData>
  <sheetProtection formatCells="0" formatColumns="0" formatRows="0" insertRows="0" autoFilter="0"/>
  <mergeCells count="16">
    <mergeCell ref="A31:B31"/>
    <mergeCell ref="H40:H41"/>
    <mergeCell ref="A65:H65"/>
    <mergeCell ref="A44:B46"/>
    <mergeCell ref="C44:G44"/>
    <mergeCell ref="H44:H45"/>
    <mergeCell ref="H61:H62"/>
    <mergeCell ref="F62:G62"/>
    <mergeCell ref="A18:B20"/>
    <mergeCell ref="C18:G18"/>
    <mergeCell ref="H18:H19"/>
    <mergeCell ref="A1:H1"/>
    <mergeCell ref="A2:B4"/>
    <mergeCell ref="C2:G2"/>
    <mergeCell ref="H2:H3"/>
    <mergeCell ref="H16:H17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2.2_0321_EAI_CFF_PLGT_2103</vt:lpstr>
      <vt:lpstr>'2.2_0321_EAI_CFF_PLGT_2103'!Área_de_impresión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2019-02-01T00:45:01Z</dcterms:created>
  <dcterms:modified xsi:type="dcterms:W3CDTF">2021-10-13T18:28:33Z</dcterms:modified>
</cp:coreProperties>
</file>