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2\1er_Trimestre\02_Armonización Presupuestal\"/>
    </mc:Choice>
  </mc:AlternateContent>
  <xr:revisionPtr revIDLastSave="0" documentId="8_{6C563FAB-3E23-4950-BDB1-948248A70C94}" xr6:coauthVersionLast="47" xr6:coauthVersionMax="47" xr10:uidLastSave="{00000000-0000-0000-0000-000000000000}"/>
  <bookViews>
    <workbookView xWindow="-120" yWindow="-120" windowWidth="20730" windowHeight="11160" xr2:uid="{1978B9B8-95CB-4624-AAE3-0CEC6A21DF31}"/>
  </bookViews>
  <sheets>
    <sheet name="2.4_0322_EAE_CA_PLGT_000_22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7" i="1"/>
  <c r="D51" i="1"/>
  <c r="G51" i="1" s="1"/>
  <c r="G55" i="1" l="1"/>
  <c r="F55" i="1"/>
  <c r="E55" i="1"/>
  <c r="D55" i="1"/>
  <c r="C55" i="1"/>
  <c r="B55" i="1"/>
  <c r="G41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<sst xmlns="http://schemas.openxmlformats.org/spreadsheetml/2006/main" count="70" uniqueCount="50">
  <si>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</si>
  <si>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</si>
  <si>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</si>
  <si>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</si>
  <si>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</si>
  <si>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</si>
  <si>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</si>
  <si>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</si>
  <si>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</si>
  <si>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</si>
  <si>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Poder Ejecutivo</t>
  </si>
  <si>
    <t>Poder Legislativo</t>
  </si>
  <si>
    <t>Poder Judicial</t>
  </si>
  <si>
    <t>Órganos Autónomos</t>
  </si>
  <si>
    <t>Bajo protesta de decir verdad declaramos que los Estados Financieros y sus notas, son razonablemente correctos y son responsabilidad del emisor.</t>
  </si>
  <si>
    <t>No Aplica</t>
  </si>
  <si>
    <t xml:space="preserve">        21112-C101  Junta de Gobierno y Coordinación Política</t>
  </si>
  <si>
    <t xml:space="preserve">        21112-C102  Grupo Parlamentario del PAN</t>
  </si>
  <si>
    <t xml:space="preserve">        21112-C103  Grupo Parlamentario del PRI</t>
  </si>
  <si>
    <t xml:space="preserve">        21112-C105  Grupo Parlamentario del PVEM</t>
  </si>
  <si>
    <t xml:space="preserve">        21112-C108  Mesa Directiva/Diputación Permanente</t>
  </si>
  <si>
    <t xml:space="preserve">        21112-C110  Grupo Parlamentario MORENA</t>
  </si>
  <si>
    <t xml:space="preserve">        21112-C111  Representación Parlamentaria del Partido Mov.Ciudadano</t>
  </si>
  <si>
    <t xml:space="preserve">        21112-C201  Despacho de la Secretaria General</t>
  </si>
  <si>
    <t xml:space="preserve">        21112-C202  Dir. General de Servicios y Apoyo Téc. Parlamentario</t>
  </si>
  <si>
    <t xml:space="preserve">        21112-C203  Dir. del Diario de los Debates y Archivo General</t>
  </si>
  <si>
    <t xml:space="preserve">        21112-C204  Unidad de Estudios de las Finanzas Públicas</t>
  </si>
  <si>
    <t xml:space="preserve">        21112-C205  Unidad de Transparencia</t>
  </si>
  <si>
    <t xml:space="preserve">        21112-C206  Instituto de Investigaciones Legislativas</t>
  </si>
  <si>
    <t xml:space="preserve">        21112-C207  Dir. de Gestión Social y Atención Ciudadana</t>
  </si>
  <si>
    <t xml:space="preserve">        21112-C208  Dirección General de Administración</t>
  </si>
  <si>
    <t xml:space="preserve">        21112-C209  Dirección de Desarrollo Institucional</t>
  </si>
  <si>
    <t xml:space="preserve">        21112-C210  Dirección de Contabilidad</t>
  </si>
  <si>
    <t xml:space="preserve">        21112-C211  Dirección de Tecnologías de Información</t>
  </si>
  <si>
    <t xml:space="preserve">        21112-C213  Dirección de Control de Bienes, Adquisiciones y Almacen</t>
  </si>
  <si>
    <t xml:space="preserve">        21112-C215  Dirección de Asuntos Jurídicos</t>
  </si>
  <si>
    <t xml:space="preserve">        21112-C217  Unidad de Seguimiento y Análisis de Impacto Legislativo</t>
  </si>
  <si>
    <t xml:space="preserve">        21112-C218  Dirección de Proceso Legislativo</t>
  </si>
  <si>
    <t xml:space="preserve">        21112-C220  Centro de Estudios Parlamentarios</t>
  </si>
  <si>
    <t xml:space="preserve">        21112-C301  Contraloria Interna</t>
  </si>
  <si>
    <t>Poder Legislativo del Estado de Guanajuato
 Estado Analítico del Ejercicio del Presupuesto de Egresos
         Clasificación Administrativa
         Del 01 de Enero al 31 de Marzo de 2022</t>
  </si>
  <si>
    <t>Poder Legislativo del Estado de Guanajuato
 Gobierno (Federal/Estatal/Municipal) de Guanajuato
  Estado Analítico del Ejercicio del Presupuesto de Egresos
  Clasificación Administrativa
Del 01 de Enero al 31 de Marzo de 2022</t>
  </si>
  <si>
    <t>Sector Paraestatal del Gobierno (Federal/Estatal/Municipal) de Guanajuato
Estado Analítico del Ejercicio del Presupuesto de Egresos
Clasificación Administrativa
Del 01 de Enero al 31 de Marzo de 2022</t>
  </si>
  <si>
    <t xml:space="preserve">        21112-C221  Dirección General de Relaciones Interinstitucionales</t>
  </si>
  <si>
    <t xml:space="preserve">        21112-C501  Despacho del Auditor Superior</t>
  </si>
  <si>
    <t xml:space="preserve">        21112-C502  Secretaría Técnica</t>
  </si>
  <si>
    <t xml:space="preserve">        21112-C503  Auditoría Especial de Cumplimiento Financiero</t>
  </si>
  <si>
    <t xml:space="preserve">        21112-C504  Dirección de Auditoría de Desempeño</t>
  </si>
  <si>
    <t xml:space="preserve">        21112-C505  Dirección General de Asuntos Jurídicos</t>
  </si>
  <si>
    <t xml:space="preserve">        21112-C601  Dirección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</si>
</sst>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4" fontId="4" fillId="0" borderId="5" xfId="1" applyNumberFormat="1" applyFont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4" fontId="2" fillId="0" borderId="7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3" fillId="0" borderId="0" xfId="3" applyProtection="1">
      <protection locked="0"/>
    </xf>
    <xf numFmtId="0" fontId="0" fillId="0" borderId="0" xfId="0" applyBorder="1" applyProtection="1">
      <protection locked="0"/>
    </xf>
    <xf numFmtId="4" fontId="2" fillId="0" borderId="0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0" fontId="3" fillId="0" borderId="4" xfId="3" applyBorder="1" applyProtection="1">
      <protection locked="0"/>
    </xf>
    <xf numFmtId="0" fontId="4" fillId="0" borderId="6" xfId="3" applyFont="1" applyBorder="1" applyProtection="1">
      <protection locked="0"/>
    </xf>
    <xf numFmtId="43" fontId="4" fillId="0" borderId="10" xfId="4" applyFont="1" applyBorder="1" applyProtection="1">
      <protection locked="0"/>
    </xf>
    <xf numFmtId="0" fontId="3" fillId="0" borderId="6" xfId="3" applyBorder="1" applyProtection="1">
      <protection locked="0"/>
    </xf>
    <xf numFmtId="43" fontId="4" fillId="0" borderId="8" xfId="4" applyFont="1" applyBorder="1" applyProtection="1">
      <protection locked="0"/>
    </xf>
    <xf numFmtId="0" fontId="3" fillId="0" borderId="1" xfId="3" applyBorder="1" applyAlignment="1" applyProtection="1">
      <alignment vertical="center"/>
      <protection locked="0"/>
    </xf>
    <xf numFmtId="43" fontId="2" fillId="0" borderId="7" xfId="4" applyFont="1" applyBorder="1" applyAlignment="1" applyProtection="1">
      <alignment vertical="center"/>
      <protection locked="0"/>
    </xf>
    <xf numFmtId="43" fontId="3" fillId="0" borderId="10" xfId="4" applyBorder="1" applyProtection="1">
      <protection locked="0"/>
    </xf>
    <xf numFmtId="4" fontId="3" fillId="0" borderId="10" xfId="3" applyNumberFormat="1" applyBorder="1" applyProtection="1">
      <protection locked="0"/>
    </xf>
    <xf numFmtId="4" fontId="3" fillId="0" borderId="8" xfId="3" applyNumberFormat="1" applyBorder="1" applyProtection="1">
      <protection locked="0"/>
    </xf>
    <xf numFmtId="43" fontId="2" fillId="0" borderId="7" xfId="4" applyFont="1" applyBorder="1" applyProtection="1"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</cellXfs>
  <cellStyles count="5">
    <cellStyle name="Millares 3" xfId="4" xr:uid="{E6C19E6C-664B-485F-BDF4-269DE6973FB6}"/>
    <cellStyle name="Normal" xfId="0" builtinId="0"/>
    <cellStyle name="Normal 2" xfId="3" xr:uid="{CBC75600-8055-457A-99CF-49E52EC380A5}"/>
    <cellStyle name="Normal 2 2" xfId="2" xr:uid="{97DEA14F-6CA0-46B8-BA7A-FAF77E041B48}"/>
    <cellStyle name="Normal 3" xfId="1" xr:uid="{B54C35A1-E60A-4538-81F8-0F224D0F4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209549</xdr:rowOff>
    </xdr:from>
    <xdr:to>
      <xdr:col>6</xdr:col>
      <xdr:colOff>940117</xdr:colOff>
      <xdr:row>0</xdr:row>
      <xdr:rowOff>1162050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94D561B1-E5AE-45EF-9F28-A7AB168496C5}"/>
            </a:ext>
          </a:extLst>
        </xdr:cNvPr>
        <xdr:cNvGrpSpPr/>
      </xdr:nvGrpSpPr>
      <xdr:grpSpPr>
        <a:xfrm>
          <a:off x="104775" y="209549"/>
          <a:ext cx="9836467" cy="952501"/>
          <a:chOff x="104775" y="209549"/>
          <a:chExt cx="9836467" cy="952501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9729CCE-273B-49FB-A482-9A4FF2113C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4775" y="209549"/>
            <a:ext cx="2258428" cy="809625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C5808979-9D28-49B0-8D52-36A4D862BD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962900" y="304800"/>
            <a:ext cx="1978342" cy="85725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43</xdr:row>
      <xdr:rowOff>0</xdr:rowOff>
    </xdr:from>
    <xdr:to>
      <xdr:col>6</xdr:col>
      <xdr:colOff>838672</xdr:colOff>
      <xdr:row>43</xdr:row>
      <xdr:rowOff>957155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912A28-EC63-4A25-BBE1-107AFE017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829550"/>
          <a:ext cx="9839797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3123-11CF-4EA6-9C91-53316C374917}">
  <dimension ref="A1:G80"/>
  <sheetViews>
    <sheetView showGridLines="0" tabSelected="1" workbookViewId="0">
      <selection activeCell="H1" sqref="H1"/>
    </sheetView>
  </sheetViews>
  <sheetFormatPr baseColWidth="10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s="15" customFormat="1" ht="120.75" customHeight="1" x14ac:dyDescent="0.2">
      <c r="A1" s="40" t="s">
        <v>40</v>
      </c>
      <c r="B1" s="40"/>
      <c r="C1" s="40"/>
      <c r="D1" s="40"/>
      <c r="E1" s="40"/>
      <c r="F1" s="40"/>
      <c r="G1" s="40"/>
    </row>
    <row r="2" spans="1:7" s="15" customFormat="1" x14ac:dyDescent="0.2">
      <c r="B2" s="2"/>
      <c r="C2" s="2"/>
      <c r="D2" s="2"/>
      <c r="E2" s="2"/>
      <c r="F2" s="2"/>
      <c r="G2" s="2"/>
    </row>
    <row r="3" spans="1:7" x14ac:dyDescent="0.2">
      <c r="A3" s="31" t="s">
        <v>0</v>
      </c>
      <c r="B3" s="34" t="s">
        <v>1</v>
      </c>
      <c r="C3" s="35"/>
      <c r="D3" s="35"/>
      <c r="E3" s="35"/>
      <c r="F3" s="36"/>
      <c r="G3" s="37" t="s">
        <v>2</v>
      </c>
    </row>
    <row r="4" spans="1:7" ht="24.95" customHeight="1" x14ac:dyDescent="0.2">
      <c r="A4" s="3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8"/>
    </row>
    <row r="5" spans="1:7" x14ac:dyDescent="0.2">
      <c r="A5" s="3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9"/>
      <c r="B6" s="6"/>
      <c r="C6" s="6"/>
      <c r="D6" s="6"/>
      <c r="E6" s="6"/>
      <c r="F6" s="6"/>
      <c r="G6" s="6"/>
    </row>
    <row r="7" spans="1:7" x14ac:dyDescent="0.2">
      <c r="A7" s="41" t="s">
        <v>16</v>
      </c>
      <c r="B7" s="42">
        <v>11154737</v>
      </c>
      <c r="C7" s="42">
        <v>-3137892.91</v>
      </c>
      <c r="D7" s="42">
        <f>+B7+C7</f>
        <v>8016844.0899999999</v>
      </c>
      <c r="E7" s="42">
        <v>1166559.25</v>
      </c>
      <c r="F7" s="42">
        <v>1166559.25</v>
      </c>
      <c r="G7" s="42">
        <f>+D7-E7</f>
        <v>6850284.8399999999</v>
      </c>
    </row>
    <row r="8" spans="1:7" x14ac:dyDescent="0.2">
      <c r="A8" s="41" t="s">
        <v>17</v>
      </c>
      <c r="B8" s="42">
        <v>136684063</v>
      </c>
      <c r="C8" s="42">
        <v>3303397.77</v>
      </c>
      <c r="D8" s="42">
        <f t="shared" ref="D8:D37" si="0">+B8+C8</f>
        <v>139987460.77000001</v>
      </c>
      <c r="E8" s="42">
        <v>24959813.239999998</v>
      </c>
      <c r="F8" s="42">
        <v>25068927.52</v>
      </c>
      <c r="G8" s="42">
        <f t="shared" ref="G8:G37" si="1">+D8-E8</f>
        <v>115027647.53000002</v>
      </c>
    </row>
    <row r="9" spans="1:7" x14ac:dyDescent="0.2">
      <c r="A9" s="41" t="s">
        <v>18</v>
      </c>
      <c r="B9" s="42">
        <v>26100286</v>
      </c>
      <c r="C9" s="42">
        <v>20290.919999999998</v>
      </c>
      <c r="D9" s="42">
        <f t="shared" si="0"/>
        <v>26120576.920000002</v>
      </c>
      <c r="E9" s="42">
        <v>4954004.9800000004</v>
      </c>
      <c r="F9" s="42">
        <v>4944422.3</v>
      </c>
      <c r="G9" s="42">
        <f t="shared" si="1"/>
        <v>21166571.940000001</v>
      </c>
    </row>
    <row r="10" spans="1:7" x14ac:dyDescent="0.2">
      <c r="A10" s="41" t="s">
        <v>19</v>
      </c>
      <c r="B10" s="42">
        <v>13055209</v>
      </c>
      <c r="C10" s="42">
        <v>124854.69</v>
      </c>
      <c r="D10" s="42">
        <f t="shared" si="0"/>
        <v>13180063.689999999</v>
      </c>
      <c r="E10" s="42">
        <v>2345903.2799999998</v>
      </c>
      <c r="F10" s="42">
        <v>2345903.2799999998</v>
      </c>
      <c r="G10" s="42">
        <f t="shared" si="1"/>
        <v>10834160.41</v>
      </c>
    </row>
    <row r="11" spans="1:7" x14ac:dyDescent="0.2">
      <c r="A11" s="41" t="s">
        <v>20</v>
      </c>
      <c r="B11" s="42">
        <v>877519</v>
      </c>
      <c r="C11" s="42">
        <v>0</v>
      </c>
      <c r="D11" s="42">
        <f t="shared" si="0"/>
        <v>877519</v>
      </c>
      <c r="E11" s="42">
        <v>186464.27</v>
      </c>
      <c r="F11" s="42">
        <v>186464.27</v>
      </c>
      <c r="G11" s="42">
        <f t="shared" si="1"/>
        <v>691054.73</v>
      </c>
    </row>
    <row r="12" spans="1:7" x14ac:dyDescent="0.2">
      <c r="A12" s="41" t="s">
        <v>21</v>
      </c>
      <c r="B12" s="42">
        <v>51639561</v>
      </c>
      <c r="C12" s="42">
        <v>337342.2</v>
      </c>
      <c r="D12" s="42">
        <f t="shared" si="0"/>
        <v>51976903.200000003</v>
      </c>
      <c r="E12" s="42">
        <v>9744102.5099999998</v>
      </c>
      <c r="F12" s="42">
        <v>9714007.4800000004</v>
      </c>
      <c r="G12" s="42">
        <f t="shared" si="1"/>
        <v>42232800.690000005</v>
      </c>
    </row>
    <row r="13" spans="1:7" x14ac:dyDescent="0.2">
      <c r="A13" s="41" t="s">
        <v>22</v>
      </c>
      <c r="B13" s="42">
        <v>6046827</v>
      </c>
      <c r="C13" s="42">
        <v>432480.96</v>
      </c>
      <c r="D13" s="42">
        <f t="shared" si="0"/>
        <v>6479307.96</v>
      </c>
      <c r="E13" s="42">
        <v>1310979.69</v>
      </c>
      <c r="F13" s="42">
        <v>1310979.69</v>
      </c>
      <c r="G13" s="42">
        <f t="shared" si="1"/>
        <v>5168328.2699999996</v>
      </c>
    </row>
    <row r="14" spans="1:7" x14ac:dyDescent="0.2">
      <c r="A14" s="41" t="s">
        <v>23</v>
      </c>
      <c r="B14" s="42">
        <v>10789154</v>
      </c>
      <c r="C14" s="42">
        <v>-1463964.4</v>
      </c>
      <c r="D14" s="42">
        <f t="shared" si="0"/>
        <v>9325189.5999999996</v>
      </c>
      <c r="E14" s="42">
        <v>1701023.75</v>
      </c>
      <c r="F14" s="42">
        <v>1674472.65</v>
      </c>
      <c r="G14" s="42">
        <f t="shared" si="1"/>
        <v>7624165.8499999996</v>
      </c>
    </row>
    <row r="15" spans="1:7" x14ac:dyDescent="0.2">
      <c r="A15" s="41" t="s">
        <v>24</v>
      </c>
      <c r="B15" s="42">
        <v>16028520</v>
      </c>
      <c r="C15" s="42">
        <v>-72549.36</v>
      </c>
      <c r="D15" s="42">
        <f t="shared" si="0"/>
        <v>15955970.640000001</v>
      </c>
      <c r="E15" s="42">
        <v>3385521.13</v>
      </c>
      <c r="F15" s="42">
        <v>3385521.13</v>
      </c>
      <c r="G15" s="42">
        <f t="shared" si="1"/>
        <v>12570449.510000002</v>
      </c>
    </row>
    <row r="16" spans="1:7" x14ac:dyDescent="0.2">
      <c r="A16" s="41" t="s">
        <v>25</v>
      </c>
      <c r="B16" s="42">
        <v>6698257</v>
      </c>
      <c r="C16" s="42">
        <v>15831</v>
      </c>
      <c r="D16" s="42">
        <f t="shared" si="0"/>
        <v>6714088</v>
      </c>
      <c r="E16" s="42">
        <v>1115012.26</v>
      </c>
      <c r="F16" s="42">
        <v>1107060.79</v>
      </c>
      <c r="G16" s="42">
        <f t="shared" si="1"/>
        <v>5599075.7400000002</v>
      </c>
    </row>
    <row r="17" spans="1:7" x14ac:dyDescent="0.2">
      <c r="A17" s="41" t="s">
        <v>26</v>
      </c>
      <c r="B17" s="42">
        <v>6846246</v>
      </c>
      <c r="C17" s="42">
        <v>685307.15</v>
      </c>
      <c r="D17" s="42">
        <f t="shared" si="0"/>
        <v>7531553.1500000004</v>
      </c>
      <c r="E17" s="42">
        <v>1318467.3700000001</v>
      </c>
      <c r="F17" s="42">
        <v>1318467.3700000001</v>
      </c>
      <c r="G17" s="42">
        <f t="shared" si="1"/>
        <v>6213085.7800000003</v>
      </c>
    </row>
    <row r="18" spans="1:7" x14ac:dyDescent="0.2">
      <c r="A18" s="41" t="s">
        <v>27</v>
      </c>
      <c r="B18" s="42">
        <v>2459662</v>
      </c>
      <c r="C18" s="42">
        <v>1042856.26</v>
      </c>
      <c r="D18" s="42">
        <f t="shared" si="0"/>
        <v>3502518.26</v>
      </c>
      <c r="E18" s="42">
        <v>681348.89</v>
      </c>
      <c r="F18" s="42">
        <v>681348.89</v>
      </c>
      <c r="G18" s="42">
        <f t="shared" si="1"/>
        <v>2821169.3699999996</v>
      </c>
    </row>
    <row r="19" spans="1:7" x14ac:dyDescent="0.2">
      <c r="A19" s="41" t="s">
        <v>28</v>
      </c>
      <c r="B19" s="42">
        <v>8723100</v>
      </c>
      <c r="C19" s="42">
        <v>1327033.24</v>
      </c>
      <c r="D19" s="42">
        <f t="shared" si="0"/>
        <v>10050133.24</v>
      </c>
      <c r="E19" s="42">
        <v>1618031.27</v>
      </c>
      <c r="F19" s="42">
        <v>1618031.27</v>
      </c>
      <c r="G19" s="42">
        <f t="shared" si="1"/>
        <v>8432101.9700000007</v>
      </c>
    </row>
    <row r="20" spans="1:7" x14ac:dyDescent="0.2">
      <c r="A20" s="41" t="s">
        <v>29</v>
      </c>
      <c r="B20" s="42">
        <v>4221959</v>
      </c>
      <c r="C20" s="42">
        <v>329047.56</v>
      </c>
      <c r="D20" s="42">
        <f t="shared" si="0"/>
        <v>4551006.5599999996</v>
      </c>
      <c r="E20" s="42">
        <v>801922.29</v>
      </c>
      <c r="F20" s="42">
        <v>801922.29</v>
      </c>
      <c r="G20" s="42">
        <f t="shared" si="1"/>
        <v>3749084.2699999996</v>
      </c>
    </row>
    <row r="21" spans="1:7" x14ac:dyDescent="0.2">
      <c r="A21" s="41" t="s">
        <v>30</v>
      </c>
      <c r="B21" s="42">
        <v>23200113</v>
      </c>
      <c r="C21" s="42">
        <v>-5274899.9400000004</v>
      </c>
      <c r="D21" s="42">
        <f t="shared" si="0"/>
        <v>17925213.059999999</v>
      </c>
      <c r="E21" s="42">
        <v>1940211.3</v>
      </c>
      <c r="F21" s="42">
        <v>1704771.16</v>
      </c>
      <c r="G21" s="42">
        <f t="shared" si="1"/>
        <v>15985001.759999998</v>
      </c>
    </row>
    <row r="22" spans="1:7" x14ac:dyDescent="0.2">
      <c r="A22" s="41" t="s">
        <v>31</v>
      </c>
      <c r="B22" s="42">
        <v>11248481</v>
      </c>
      <c r="C22" s="42">
        <v>199749.1</v>
      </c>
      <c r="D22" s="42">
        <f t="shared" si="0"/>
        <v>11448230.1</v>
      </c>
      <c r="E22" s="42">
        <v>1650445.18</v>
      </c>
      <c r="F22" s="42">
        <v>1650445.18</v>
      </c>
      <c r="G22" s="42">
        <f t="shared" si="1"/>
        <v>9797784.9199999999</v>
      </c>
    </row>
    <row r="23" spans="1:7" x14ac:dyDescent="0.2">
      <c r="A23" s="41" t="s">
        <v>32</v>
      </c>
      <c r="B23" s="42">
        <v>7958640</v>
      </c>
      <c r="C23" s="42">
        <v>75233.06</v>
      </c>
      <c r="D23" s="42">
        <f t="shared" si="0"/>
        <v>8033873.0599999996</v>
      </c>
      <c r="E23" s="42">
        <v>1697442.56</v>
      </c>
      <c r="F23" s="42">
        <v>1697442.56</v>
      </c>
      <c r="G23" s="42">
        <f t="shared" si="1"/>
        <v>6336430.5</v>
      </c>
    </row>
    <row r="24" spans="1:7" x14ac:dyDescent="0.2">
      <c r="A24" s="41" t="s">
        <v>33</v>
      </c>
      <c r="B24" s="42">
        <v>19324674</v>
      </c>
      <c r="C24" s="42">
        <v>3751355.16</v>
      </c>
      <c r="D24" s="42">
        <f t="shared" si="0"/>
        <v>23076029.16</v>
      </c>
      <c r="E24" s="42">
        <v>3717022.83</v>
      </c>
      <c r="F24" s="42">
        <v>3717022.83</v>
      </c>
      <c r="G24" s="42">
        <f t="shared" si="1"/>
        <v>19359006.329999998</v>
      </c>
    </row>
    <row r="25" spans="1:7" x14ac:dyDescent="0.2">
      <c r="A25" s="41" t="s">
        <v>34</v>
      </c>
      <c r="B25" s="42">
        <v>49565013</v>
      </c>
      <c r="C25" s="42">
        <v>11339550.949999999</v>
      </c>
      <c r="D25" s="42">
        <f t="shared" si="0"/>
        <v>60904563.950000003</v>
      </c>
      <c r="E25" s="42">
        <v>7859351.6699999999</v>
      </c>
      <c r="F25" s="42">
        <v>7428936.8200000003</v>
      </c>
      <c r="G25" s="42">
        <f t="shared" si="1"/>
        <v>53045212.280000001</v>
      </c>
    </row>
    <row r="26" spans="1:7" x14ac:dyDescent="0.2">
      <c r="A26" s="41" t="s">
        <v>35</v>
      </c>
      <c r="B26" s="42">
        <v>3248414</v>
      </c>
      <c r="C26" s="42">
        <v>659632.15</v>
      </c>
      <c r="D26" s="42">
        <f t="shared" si="0"/>
        <v>3908046.15</v>
      </c>
      <c r="E26" s="42">
        <v>755029.58</v>
      </c>
      <c r="F26" s="42">
        <v>755029.58</v>
      </c>
      <c r="G26" s="42">
        <f t="shared" si="1"/>
        <v>3153016.57</v>
      </c>
    </row>
    <row r="27" spans="1:7" x14ac:dyDescent="0.2">
      <c r="A27" s="41" t="s">
        <v>36</v>
      </c>
      <c r="B27" s="42">
        <v>4244205</v>
      </c>
      <c r="C27" s="42">
        <v>491304.05</v>
      </c>
      <c r="D27" s="42">
        <f t="shared" si="0"/>
        <v>4735509.05</v>
      </c>
      <c r="E27" s="42">
        <v>697113.32</v>
      </c>
      <c r="F27" s="42">
        <v>697113.32</v>
      </c>
      <c r="G27" s="42">
        <f t="shared" si="1"/>
        <v>4038395.73</v>
      </c>
    </row>
    <row r="28" spans="1:7" x14ac:dyDescent="0.2">
      <c r="A28" s="41" t="s">
        <v>37</v>
      </c>
      <c r="B28" s="42">
        <v>3953055</v>
      </c>
      <c r="C28" s="42">
        <v>361811.85</v>
      </c>
      <c r="D28" s="42">
        <f t="shared" si="0"/>
        <v>4314866.8499999996</v>
      </c>
      <c r="E28" s="42">
        <v>686797.11</v>
      </c>
      <c r="F28" s="42">
        <v>686797.11</v>
      </c>
      <c r="G28" s="42">
        <f t="shared" si="1"/>
        <v>3628069.7399999998</v>
      </c>
    </row>
    <row r="29" spans="1:7" x14ac:dyDescent="0.2">
      <c r="A29" s="41" t="s">
        <v>38</v>
      </c>
      <c r="B29" s="42">
        <v>3470592</v>
      </c>
      <c r="C29" s="42">
        <v>2006158</v>
      </c>
      <c r="D29" s="42">
        <f t="shared" si="0"/>
        <v>5476750</v>
      </c>
      <c r="E29" s="42">
        <v>153738.37</v>
      </c>
      <c r="F29" s="42">
        <v>153738.37</v>
      </c>
      <c r="G29" s="42">
        <f t="shared" si="1"/>
        <v>5323011.63</v>
      </c>
    </row>
    <row r="30" spans="1:7" x14ac:dyDescent="0.2">
      <c r="A30" s="41" t="s">
        <v>43</v>
      </c>
      <c r="B30" s="42">
        <v>33896831</v>
      </c>
      <c r="C30" s="42">
        <v>3622630.97</v>
      </c>
      <c r="D30" s="42">
        <f t="shared" si="0"/>
        <v>37519461.969999999</v>
      </c>
      <c r="E30" s="42">
        <v>6039368.1399999997</v>
      </c>
      <c r="F30" s="42">
        <v>5899351.1900000004</v>
      </c>
      <c r="G30" s="42">
        <f t="shared" si="1"/>
        <v>31480093.829999998</v>
      </c>
    </row>
    <row r="31" spans="1:7" x14ac:dyDescent="0.2">
      <c r="A31" s="41" t="s">
        <v>39</v>
      </c>
      <c r="B31" s="42">
        <v>6883663</v>
      </c>
      <c r="C31" s="42">
        <v>-30000</v>
      </c>
      <c r="D31" s="42">
        <f t="shared" si="0"/>
        <v>6853663</v>
      </c>
      <c r="E31" s="42">
        <v>1433284.77</v>
      </c>
      <c r="F31" s="42">
        <v>1433284.77</v>
      </c>
      <c r="G31" s="42">
        <f t="shared" si="1"/>
        <v>5420378.2300000004</v>
      </c>
    </row>
    <row r="32" spans="1:7" x14ac:dyDescent="0.2">
      <c r="A32" s="41" t="s">
        <v>44</v>
      </c>
      <c r="B32" s="42">
        <v>4795673</v>
      </c>
      <c r="C32" s="42">
        <v>788372.86</v>
      </c>
      <c r="D32" s="42">
        <f t="shared" si="0"/>
        <v>5584045.8600000003</v>
      </c>
      <c r="E32" s="42">
        <v>1057965.27</v>
      </c>
      <c r="F32" s="42">
        <v>1057965.27</v>
      </c>
      <c r="G32" s="42">
        <f t="shared" si="1"/>
        <v>4526080.59</v>
      </c>
    </row>
    <row r="33" spans="1:7" x14ac:dyDescent="0.2">
      <c r="A33" s="41" t="s">
        <v>45</v>
      </c>
      <c r="B33" s="42">
        <v>19095088</v>
      </c>
      <c r="C33" s="42">
        <v>1866140.26</v>
      </c>
      <c r="D33" s="42">
        <f t="shared" si="0"/>
        <v>20961228.260000002</v>
      </c>
      <c r="E33" s="42">
        <v>3795743.67</v>
      </c>
      <c r="F33" s="42">
        <v>3795743.67</v>
      </c>
      <c r="G33" s="42">
        <f t="shared" si="1"/>
        <v>17165484.590000004</v>
      </c>
    </row>
    <row r="34" spans="1:7" x14ac:dyDescent="0.2">
      <c r="A34" s="41" t="s">
        <v>46</v>
      </c>
      <c r="B34" s="42">
        <v>93939855</v>
      </c>
      <c r="C34" s="42">
        <v>4024737.22</v>
      </c>
      <c r="D34" s="42">
        <f t="shared" si="0"/>
        <v>97964592.219999999</v>
      </c>
      <c r="E34" s="42">
        <v>20148110.5</v>
      </c>
      <c r="F34" s="42">
        <v>20148110.5</v>
      </c>
      <c r="G34" s="42">
        <f t="shared" si="1"/>
        <v>77816481.719999999</v>
      </c>
    </row>
    <row r="35" spans="1:7" x14ac:dyDescent="0.2">
      <c r="A35" s="41" t="s">
        <v>47</v>
      </c>
      <c r="B35" s="42">
        <v>24549610</v>
      </c>
      <c r="C35" s="42">
        <v>610346.41</v>
      </c>
      <c r="D35" s="42">
        <f t="shared" si="0"/>
        <v>25159956.41</v>
      </c>
      <c r="E35" s="42">
        <v>4231590.45</v>
      </c>
      <c r="F35" s="42">
        <v>4231590.45</v>
      </c>
      <c r="G35" s="42">
        <f t="shared" si="1"/>
        <v>20928365.960000001</v>
      </c>
    </row>
    <row r="36" spans="1:7" x14ac:dyDescent="0.2">
      <c r="A36" s="41" t="s">
        <v>48</v>
      </c>
      <c r="B36" s="42">
        <v>18081940</v>
      </c>
      <c r="C36" s="42">
        <v>716806.64</v>
      </c>
      <c r="D36" s="42">
        <f t="shared" si="0"/>
        <v>18798746.640000001</v>
      </c>
      <c r="E36" s="42">
        <v>3827247.87</v>
      </c>
      <c r="F36" s="42">
        <v>3825145.58</v>
      </c>
      <c r="G36" s="42">
        <f t="shared" si="1"/>
        <v>14971498.77</v>
      </c>
    </row>
    <row r="37" spans="1:7" x14ac:dyDescent="0.2">
      <c r="A37" s="41" t="s">
        <v>49</v>
      </c>
      <c r="B37" s="42">
        <v>42158349</v>
      </c>
      <c r="C37" s="42">
        <v>4243399</v>
      </c>
      <c r="D37" s="42">
        <f t="shared" si="0"/>
        <v>46401748</v>
      </c>
      <c r="E37" s="42">
        <v>11460790.529999999</v>
      </c>
      <c r="F37" s="42">
        <v>11455126.539999999</v>
      </c>
      <c r="G37" s="42">
        <f t="shared" si="1"/>
        <v>34940957.469999999</v>
      </c>
    </row>
    <row r="38" spans="1:7" x14ac:dyDescent="0.2">
      <c r="A38" s="20"/>
      <c r="B38" s="21"/>
      <c r="C38" s="21"/>
      <c r="D38" s="21"/>
      <c r="E38" s="21"/>
      <c r="F38" s="21"/>
      <c r="G38" s="21"/>
    </row>
    <row r="39" spans="1:7" x14ac:dyDescent="0.2">
      <c r="A39" s="20"/>
      <c r="B39" s="21"/>
      <c r="C39" s="21"/>
      <c r="D39" s="21"/>
      <c r="E39" s="21"/>
      <c r="F39" s="21"/>
      <c r="G39" s="21"/>
    </row>
    <row r="40" spans="1:7" x14ac:dyDescent="0.2">
      <c r="A40" s="22"/>
      <c r="B40" s="23"/>
      <c r="C40" s="23"/>
      <c r="D40" s="23"/>
      <c r="E40" s="23"/>
      <c r="F40" s="23"/>
      <c r="G40" s="23"/>
    </row>
    <row r="41" spans="1:7" ht="21" customHeight="1" x14ac:dyDescent="0.2">
      <c r="A41" s="24"/>
      <c r="B41" s="25">
        <f t="shared" ref="B41:G41" si="2">SUM(B7:B40)</f>
        <v>670939296</v>
      </c>
      <c r="C41" s="25">
        <f t="shared" si="2"/>
        <v>32396362.82</v>
      </c>
      <c r="D41" s="25">
        <f t="shared" si="2"/>
        <v>703335658.82000005</v>
      </c>
      <c r="E41" s="25">
        <f t="shared" si="2"/>
        <v>126440407.3</v>
      </c>
      <c r="F41" s="25">
        <f t="shared" si="2"/>
        <v>125661703.07999998</v>
      </c>
      <c r="G41" s="25">
        <f t="shared" si="2"/>
        <v>576895251.5200001</v>
      </c>
    </row>
    <row r="42" spans="1:7" x14ac:dyDescent="0.2">
      <c r="A42" s="16"/>
      <c r="B42" s="17"/>
      <c r="C42" s="17"/>
      <c r="D42" s="17"/>
      <c r="E42" s="17"/>
      <c r="F42" s="17"/>
      <c r="G42" s="17"/>
    </row>
    <row r="43" spans="1:7" x14ac:dyDescent="0.2">
      <c r="B43" s="10"/>
      <c r="C43" s="10"/>
      <c r="D43" s="10"/>
      <c r="E43" s="10"/>
      <c r="F43" s="10"/>
      <c r="G43" s="10"/>
    </row>
    <row r="44" spans="1:7" ht="105" customHeight="1" x14ac:dyDescent="0.2">
      <c r="A44" s="40" t="s">
        <v>41</v>
      </c>
      <c r="B44" s="40"/>
      <c r="C44" s="40"/>
      <c r="D44" s="40"/>
      <c r="E44" s="40"/>
      <c r="F44" s="40"/>
      <c r="G44" s="40"/>
    </row>
    <row r="46" spans="1:7" x14ac:dyDescent="0.2">
      <c r="A46" s="31" t="s">
        <v>0</v>
      </c>
      <c r="B46" s="34" t="s">
        <v>1</v>
      </c>
      <c r="C46" s="35"/>
      <c r="D46" s="35"/>
      <c r="E46" s="35"/>
      <c r="F46" s="36"/>
      <c r="G46" s="37" t="s">
        <v>2</v>
      </c>
    </row>
    <row r="47" spans="1:7" ht="22.5" x14ac:dyDescent="0.2">
      <c r="A47" s="32"/>
      <c r="B47" s="3" t="s">
        <v>3</v>
      </c>
      <c r="C47" s="3" t="s">
        <v>4</v>
      </c>
      <c r="D47" s="3" t="s">
        <v>5</v>
      </c>
      <c r="E47" s="3" t="s">
        <v>6</v>
      </c>
      <c r="F47" s="3" t="s">
        <v>7</v>
      </c>
      <c r="G47" s="38"/>
    </row>
    <row r="48" spans="1:7" x14ac:dyDescent="0.2">
      <c r="A48" s="33"/>
      <c r="B48" s="4">
        <v>1</v>
      </c>
      <c r="C48" s="4">
        <v>2</v>
      </c>
      <c r="D48" s="4" t="s">
        <v>8</v>
      </c>
      <c r="E48" s="4">
        <v>4</v>
      </c>
      <c r="F48" s="4">
        <v>5</v>
      </c>
      <c r="G48" s="4" t="s">
        <v>9</v>
      </c>
    </row>
    <row r="49" spans="1:7" x14ac:dyDescent="0.2">
      <c r="A49" s="5"/>
      <c r="B49" s="11"/>
      <c r="C49" s="11"/>
      <c r="D49" s="11"/>
      <c r="E49" s="11"/>
      <c r="F49" s="11"/>
      <c r="G49" s="11"/>
    </row>
    <row r="50" spans="1:7" x14ac:dyDescent="0.2">
      <c r="A50" s="7" t="s">
        <v>10</v>
      </c>
      <c r="B50" s="12"/>
      <c r="C50" s="12"/>
      <c r="D50" s="12"/>
      <c r="E50" s="12"/>
      <c r="F50" s="12"/>
      <c r="G50" s="12"/>
    </row>
    <row r="51" spans="1:7" x14ac:dyDescent="0.2">
      <c r="A51" s="7" t="s">
        <v>11</v>
      </c>
      <c r="B51" s="26">
        <v>670939296</v>
      </c>
      <c r="C51" s="26">
        <v>32396362.819999997</v>
      </c>
      <c r="D51" s="21">
        <f t="shared" ref="D51" si="3">+B51+C51</f>
        <v>703335658.82000005</v>
      </c>
      <c r="E51" s="26">
        <v>126440407.3</v>
      </c>
      <c r="F51" s="26">
        <v>125661703.08</v>
      </c>
      <c r="G51" s="21">
        <f t="shared" ref="G51" si="4">+D51-E51</f>
        <v>576895251.5200001</v>
      </c>
    </row>
    <row r="52" spans="1:7" x14ac:dyDescent="0.2">
      <c r="A52" s="7" t="s">
        <v>12</v>
      </c>
      <c r="B52" s="27"/>
      <c r="C52" s="27"/>
      <c r="D52" s="27"/>
      <c r="E52" s="27"/>
      <c r="F52" s="27"/>
      <c r="G52" s="27"/>
    </row>
    <row r="53" spans="1:7" x14ac:dyDescent="0.2">
      <c r="A53" s="7" t="s">
        <v>13</v>
      </c>
      <c r="B53" s="27"/>
      <c r="C53" s="27"/>
      <c r="D53" s="27"/>
      <c r="E53" s="27"/>
      <c r="F53" s="27"/>
      <c r="G53" s="27"/>
    </row>
    <row r="54" spans="1:7" x14ac:dyDescent="0.2">
      <c r="A54" s="7"/>
      <c r="B54" s="28"/>
      <c r="C54" s="28"/>
      <c r="D54" s="28"/>
      <c r="E54" s="28"/>
      <c r="F54" s="28"/>
      <c r="G54" s="28"/>
    </row>
    <row r="55" spans="1:7" x14ac:dyDescent="0.2">
      <c r="A55" s="8"/>
      <c r="B55" s="29">
        <f>SUM(B50:B54)</f>
        <v>670939296</v>
      </c>
      <c r="C55" s="29">
        <f t="shared" ref="C55:G55" si="5">SUM(C50:C54)</f>
        <v>32396362.819999997</v>
      </c>
      <c r="D55" s="29">
        <f t="shared" si="5"/>
        <v>703335658.82000005</v>
      </c>
      <c r="E55" s="29">
        <f t="shared" si="5"/>
        <v>126440407.3</v>
      </c>
      <c r="F55" s="29">
        <f t="shared" si="5"/>
        <v>125661703.08</v>
      </c>
      <c r="G55" s="29">
        <f t="shared" si="5"/>
        <v>576895251.5200001</v>
      </c>
    </row>
    <row r="56" spans="1:7" x14ac:dyDescent="0.2">
      <c r="A56" s="16"/>
      <c r="B56" s="17"/>
      <c r="C56" s="17"/>
      <c r="D56" s="17"/>
      <c r="E56" s="17"/>
      <c r="F56" s="17"/>
      <c r="G56" s="17"/>
    </row>
    <row r="57" spans="1:7" x14ac:dyDescent="0.2">
      <c r="A57" s="16"/>
      <c r="B57" s="17"/>
      <c r="C57" s="17"/>
      <c r="D57" s="17"/>
      <c r="E57" s="17"/>
      <c r="F57" s="17"/>
      <c r="G57" s="17"/>
    </row>
    <row r="59" spans="1:7" s="15" customFormat="1" ht="74.25" customHeight="1" x14ac:dyDescent="0.2">
      <c r="A59" s="30" t="s">
        <v>42</v>
      </c>
      <c r="B59" s="30"/>
      <c r="C59" s="30"/>
      <c r="D59" s="30"/>
      <c r="E59" s="30"/>
      <c r="F59" s="30"/>
      <c r="G59" s="30"/>
    </row>
    <row r="60" spans="1:7" x14ac:dyDescent="0.2">
      <c r="A60" s="31" t="s">
        <v>0</v>
      </c>
      <c r="B60" s="34" t="s">
        <v>1</v>
      </c>
      <c r="C60" s="35"/>
      <c r="D60" s="35"/>
      <c r="E60" s="35"/>
      <c r="F60" s="36"/>
      <c r="G60" s="37" t="s">
        <v>2</v>
      </c>
    </row>
    <row r="61" spans="1:7" ht="22.5" x14ac:dyDescent="0.2">
      <c r="A61" s="32"/>
      <c r="B61" s="3" t="s">
        <v>3</v>
      </c>
      <c r="C61" s="3" t="s">
        <v>4</v>
      </c>
      <c r="D61" s="3" t="s">
        <v>5</v>
      </c>
      <c r="E61" s="3" t="s">
        <v>6</v>
      </c>
      <c r="F61" s="3" t="s">
        <v>7</v>
      </c>
      <c r="G61" s="38"/>
    </row>
    <row r="62" spans="1:7" x14ac:dyDescent="0.2">
      <c r="A62" s="33"/>
      <c r="B62" s="4">
        <v>1</v>
      </c>
      <c r="C62" s="4">
        <v>2</v>
      </c>
      <c r="D62" s="4" t="s">
        <v>8</v>
      </c>
      <c r="E62" s="4">
        <v>4</v>
      </c>
      <c r="F62" s="4">
        <v>5</v>
      </c>
      <c r="G62" s="4" t="s">
        <v>9</v>
      </c>
    </row>
    <row r="63" spans="1:7" x14ac:dyDescent="0.2">
      <c r="A63" s="5"/>
      <c r="B63" s="11"/>
      <c r="C63" s="11"/>
      <c r="D63" s="11"/>
      <c r="E63" s="11"/>
      <c r="F63" s="11"/>
      <c r="G63" s="11"/>
    </row>
    <row r="64" spans="1:7" x14ac:dyDescent="0.2">
      <c r="A64" s="7"/>
      <c r="B64" s="12"/>
      <c r="C64" s="12"/>
      <c r="D64" s="12"/>
      <c r="E64" s="12"/>
      <c r="F64" s="12"/>
      <c r="G64" s="12"/>
    </row>
    <row r="65" spans="1:7" x14ac:dyDescent="0.2">
      <c r="A65" s="7"/>
      <c r="B65" s="12"/>
      <c r="C65" s="12"/>
      <c r="D65" s="12"/>
      <c r="E65" s="12"/>
      <c r="F65" s="12"/>
      <c r="G65" s="12"/>
    </row>
    <row r="66" spans="1:7" ht="15" x14ac:dyDescent="0.25">
      <c r="A66" s="7"/>
      <c r="B66" s="18" t="s">
        <v>15</v>
      </c>
      <c r="C66" s="12"/>
      <c r="D66" s="12"/>
      <c r="E66" s="12"/>
      <c r="F66" s="12"/>
      <c r="G66" s="12"/>
    </row>
    <row r="67" spans="1:7" x14ac:dyDescent="0.2">
      <c r="A67" s="7"/>
      <c r="B67" s="12"/>
      <c r="C67" s="12"/>
      <c r="D67" s="12"/>
      <c r="E67" s="12"/>
      <c r="F67" s="12"/>
      <c r="G67" s="12"/>
    </row>
    <row r="68" spans="1:7" x14ac:dyDescent="0.2">
      <c r="A68" s="7"/>
      <c r="B68" s="12"/>
      <c r="C68" s="12"/>
      <c r="D68" s="12"/>
      <c r="E68" s="12"/>
      <c r="F68" s="12"/>
      <c r="G68" s="12"/>
    </row>
    <row r="69" spans="1:7" x14ac:dyDescent="0.2">
      <c r="A69" s="7"/>
      <c r="B69" s="12"/>
      <c r="C69" s="12"/>
      <c r="D69" s="12"/>
      <c r="E69" s="12"/>
      <c r="F69" s="12"/>
      <c r="G69" s="12"/>
    </row>
    <row r="70" spans="1:7" x14ac:dyDescent="0.2">
      <c r="A70" s="7"/>
      <c r="B70" s="12"/>
      <c r="C70" s="12"/>
      <c r="D70" s="12"/>
      <c r="E70" s="12"/>
      <c r="F70" s="12"/>
      <c r="G70" s="12"/>
    </row>
    <row r="71" spans="1:7" x14ac:dyDescent="0.2">
      <c r="A71" s="7"/>
      <c r="B71" s="12"/>
      <c r="C71" s="12"/>
      <c r="D71" s="12"/>
      <c r="E71" s="12"/>
      <c r="F71" s="12"/>
      <c r="G71" s="12"/>
    </row>
    <row r="72" spans="1:7" x14ac:dyDescent="0.2">
      <c r="A72" s="7"/>
      <c r="B72" s="12"/>
      <c r="C72" s="12"/>
      <c r="D72" s="12"/>
      <c r="E72" s="12"/>
      <c r="F72" s="12"/>
      <c r="G72" s="12"/>
    </row>
    <row r="73" spans="1:7" x14ac:dyDescent="0.2">
      <c r="A73" s="7"/>
      <c r="B73" s="12"/>
      <c r="C73" s="12"/>
      <c r="D73" s="12"/>
      <c r="E73" s="12"/>
      <c r="F73" s="12"/>
      <c r="G73" s="12"/>
    </row>
    <row r="74" spans="1:7" x14ac:dyDescent="0.2">
      <c r="A74" s="7"/>
      <c r="B74" s="12"/>
      <c r="C74" s="12"/>
      <c r="D74" s="12"/>
      <c r="E74" s="12"/>
      <c r="F74" s="12"/>
      <c r="G74" s="12"/>
    </row>
    <row r="75" spans="1:7" x14ac:dyDescent="0.2">
      <c r="A75" s="7"/>
      <c r="B75" s="12"/>
      <c r="C75" s="12"/>
      <c r="D75" s="12"/>
      <c r="E75" s="12"/>
      <c r="F75" s="12"/>
      <c r="G75" s="12"/>
    </row>
    <row r="76" spans="1:7" x14ac:dyDescent="0.2">
      <c r="A76" s="7"/>
      <c r="B76" s="12"/>
      <c r="C76" s="12"/>
      <c r="D76" s="12"/>
      <c r="E76" s="12"/>
      <c r="F76" s="12"/>
      <c r="G76" s="12"/>
    </row>
    <row r="77" spans="1:7" x14ac:dyDescent="0.2">
      <c r="A77" s="14"/>
      <c r="B77" s="13"/>
      <c r="C77" s="13"/>
      <c r="D77" s="13"/>
      <c r="E77" s="13"/>
      <c r="F77" s="13"/>
      <c r="G77" s="13"/>
    </row>
    <row r="78" spans="1:7" x14ac:dyDescent="0.2">
      <c r="A78" s="8"/>
      <c r="B78" s="9"/>
      <c r="C78" s="9"/>
      <c r="D78" s="9"/>
      <c r="E78" s="9"/>
      <c r="F78" s="9"/>
      <c r="G78" s="9"/>
    </row>
    <row r="80" spans="1:7" ht="12.75" x14ac:dyDescent="0.2">
      <c r="A80" s="39" t="s">
        <v>14</v>
      </c>
      <c r="B80" s="39"/>
      <c r="C80" s="39"/>
      <c r="D80" s="39"/>
      <c r="E80" s="39"/>
      <c r="F80" s="39"/>
      <c r="G80" s="39"/>
    </row>
  </sheetData>
  <sheetProtection formatCells="0" formatColumns="0" formatRows="0" insertRows="0" deleteRows="0" autoFilter="0"/>
  <mergeCells count="13">
    <mergeCell ref="A46:A48"/>
    <mergeCell ref="B46:F46"/>
    <mergeCell ref="G46:G47"/>
    <mergeCell ref="A1:G1"/>
    <mergeCell ref="A3:A5"/>
    <mergeCell ref="B3:F3"/>
    <mergeCell ref="G3:G4"/>
    <mergeCell ref="A44:G44"/>
    <mergeCell ref="A59:G59"/>
    <mergeCell ref="A60:A62"/>
    <mergeCell ref="B60:F60"/>
    <mergeCell ref="G60:G61"/>
    <mergeCell ref="A80:G8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G7 D7:D37 G8:G37 B41:G41 D51:G51 B55:G5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2.4_0322_EAE_CA_PLGT_000_2201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2020-01-28T19:58:55Z</cp:lastPrinted>
  <dcterms:created xsi:type="dcterms:W3CDTF">2020-01-28T19:56:55Z</dcterms:created>
  <dcterms:modified xsi:type="dcterms:W3CDTF">2022-04-28T13:34:05Z</dcterms:modified>
</cp:coreProperties>
</file>