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2\1er_Trimestre\02_Armonización Presupuestal\"/>
    </mc:Choice>
  </mc:AlternateContent>
  <xr:revisionPtr revIDLastSave="0" documentId="8_{07B9D6F5-1713-4DF2-99F0-ECD7D5CA26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H19" i="3"/>
  <c r="E21" i="2"/>
  <c r="E20" i="2"/>
  <c r="E19" i="2"/>
  <c r="E18" i="2"/>
  <c r="E17" i="2"/>
  <c r="E16" i="2"/>
  <c r="E15" i="2"/>
  <c r="G44" i="3"/>
  <c r="F44" i="3"/>
  <c r="D44" i="3"/>
  <c r="C44" i="3"/>
  <c r="G43" i="3"/>
  <c r="F43" i="3"/>
  <c r="D43" i="3"/>
  <c r="C43" i="3"/>
  <c r="G42" i="3"/>
  <c r="F42" i="3"/>
  <c r="D42" i="3"/>
  <c r="C42" i="3"/>
  <c r="G40" i="3"/>
  <c r="F40" i="3"/>
  <c r="D40" i="3"/>
  <c r="C40" i="3"/>
  <c r="G39" i="3"/>
  <c r="F39" i="3"/>
  <c r="D39" i="3"/>
  <c r="C39" i="3"/>
  <c r="G38" i="3"/>
  <c r="F38" i="3"/>
  <c r="D38" i="3"/>
  <c r="C38" i="3"/>
  <c r="G37" i="3"/>
  <c r="F37" i="3"/>
  <c r="D37" i="3"/>
  <c r="C37" i="3"/>
  <c r="G36" i="3"/>
  <c r="F36" i="3"/>
  <c r="D36" i="3"/>
  <c r="C36" i="3"/>
  <c r="G35" i="3"/>
  <c r="F35" i="3"/>
  <c r="D35" i="3"/>
  <c r="C35" i="3"/>
  <c r="G34" i="3"/>
  <c r="F34" i="3"/>
  <c r="D34" i="3"/>
  <c r="C34" i="3"/>
  <c r="H29" i="3"/>
  <c r="E29" i="3"/>
  <c r="H28" i="3"/>
  <c r="E28" i="3"/>
  <c r="H27" i="3"/>
  <c r="E27" i="3"/>
  <c r="G26" i="3"/>
  <c r="F26" i="3"/>
  <c r="D26" i="3"/>
  <c r="C26" i="3"/>
  <c r="H25" i="3"/>
  <c r="E25" i="3"/>
  <c r="H24" i="3"/>
  <c r="E24" i="3"/>
  <c r="H23" i="3"/>
  <c r="E23" i="3"/>
  <c r="H22" i="3"/>
  <c r="E22" i="3"/>
  <c r="H21" i="3"/>
  <c r="E21" i="3"/>
  <c r="H20" i="3"/>
  <c r="E20" i="3"/>
  <c r="E19" i="3"/>
  <c r="D18" i="3"/>
  <c r="C18" i="3"/>
  <c r="H14" i="3"/>
  <c r="E14" i="3"/>
  <c r="H13" i="3"/>
  <c r="E13" i="3"/>
  <c r="H12" i="3"/>
  <c r="E12" i="3"/>
  <c r="G11" i="3"/>
  <c r="F11" i="3"/>
  <c r="D11" i="3"/>
  <c r="C11" i="3"/>
  <c r="H10" i="3"/>
  <c r="E10" i="3"/>
  <c r="H9" i="3"/>
  <c r="E9" i="3"/>
  <c r="H8" i="3"/>
  <c r="E8" i="3"/>
  <c r="H7" i="3"/>
  <c r="E7" i="3"/>
  <c r="H6" i="3"/>
  <c r="E6" i="3"/>
  <c r="H5" i="3"/>
  <c r="E5" i="3"/>
  <c r="H4" i="3"/>
  <c r="E4" i="3"/>
  <c r="G3" i="3"/>
  <c r="F3" i="3"/>
  <c r="D3" i="3"/>
  <c r="C3" i="3"/>
  <c r="H23" i="2"/>
  <c r="E23" i="2"/>
  <c r="H22" i="2"/>
  <c r="E22" i="2"/>
  <c r="H21" i="2"/>
  <c r="H20" i="2"/>
  <c r="H19" i="2"/>
  <c r="H18" i="2"/>
  <c r="H17" i="2"/>
  <c r="H16" i="2"/>
  <c r="H15" i="2"/>
  <c r="G14" i="2"/>
  <c r="F14" i="2"/>
  <c r="D14" i="2"/>
  <c r="C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G3" i="2"/>
  <c r="G24" i="2" s="1"/>
  <c r="F3" i="2"/>
  <c r="F24" i="2" s="1"/>
  <c r="D3" i="2"/>
  <c r="C3" i="2"/>
  <c r="F18" i="3" l="1"/>
  <c r="F30" i="3" s="1"/>
  <c r="E36" i="3"/>
  <c r="E40" i="3"/>
  <c r="E43" i="3"/>
  <c r="C41" i="3"/>
  <c r="H36" i="3"/>
  <c r="H40" i="3"/>
  <c r="H43" i="3"/>
  <c r="H34" i="3"/>
  <c r="H38" i="3"/>
  <c r="E35" i="3"/>
  <c r="E39" i="3"/>
  <c r="E42" i="3"/>
  <c r="E37" i="3"/>
  <c r="H35" i="3"/>
  <c r="H39" i="3"/>
  <c r="H42" i="3"/>
  <c r="H37" i="3"/>
  <c r="E44" i="3"/>
  <c r="H44" i="3"/>
  <c r="E34" i="3"/>
  <c r="E38" i="3"/>
  <c r="C33" i="3"/>
  <c r="C45" i="3" s="1"/>
  <c r="G33" i="3"/>
  <c r="D33" i="3"/>
  <c r="D41" i="3"/>
  <c r="F41" i="3"/>
  <c r="G41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E18" i="3"/>
  <c r="C24" i="2"/>
  <c r="H3" i="2"/>
  <c r="E3" i="2"/>
  <c r="E14" i="2"/>
  <c r="H14" i="2"/>
  <c r="D24" i="2"/>
  <c r="E26" i="3"/>
  <c r="E3" i="3"/>
  <c r="H33" i="3" l="1"/>
  <c r="E33" i="3"/>
  <c r="E41" i="3"/>
  <c r="F45" i="3"/>
  <c r="H41" i="3"/>
  <c r="G45" i="3"/>
  <c r="D45" i="3"/>
  <c r="H15" i="3"/>
  <c r="E15" i="3"/>
  <c r="E30" i="3"/>
  <c r="H30" i="3"/>
  <c r="H24" i="2"/>
  <c r="E24" i="2"/>
  <c r="E45" i="3" l="1"/>
  <c r="H45" i="3"/>
</calcChain>
</file>

<file path=xl/sharedStrings.xml><?xml version="1.0" encoding="utf-8"?>
<sst xmlns="http://schemas.openxmlformats.org/spreadsheetml/2006/main" count="95" uniqueCount="51">
  <si>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</si>
  <si>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</si>
  <si>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</si>
  <si>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</si>
  <si>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</si>
  <si>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</si>
  <si>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</si>
  <si>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</si>
  <si>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</si>
  <si>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</si>
  <si>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</si>
  <si>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</si>
  <si>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</si>
  <si>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</si>
  <si>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</si>
  <si>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</si>
  <si>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</si>
  <si>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</si>
  <si>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</si>
  <si>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</si>
  <si>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</si>
  <si>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</si>
  <si>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</si>
  <si>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</si>
  <si>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</si>
  <si>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</si>
  <si>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</si>
  <si>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</si>
  <si>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</si>
  <si>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</si>
  <si>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</si>
  <si>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</si>
  <si>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</si>
  <si>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</si>
  <si>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</si>
  <si>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</si>
  <si>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</si>
  <si>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</si>
  <si>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</si>
  <si>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</si>
  <si>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</si>
  <si>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</si>
  <si>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</si>
  <si>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</si>
  <si>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</si>
  <si>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</si>
  <si>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</si>
  <si>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</si>
  <si>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</si>
  <si>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Poder Legislativo del Estado de Guanajuato
Flujo de Fondos (Rubro y Capítulo)
Del 01 de Enero al 31 de Marzo de 2022</t>
  </si>
  <si>
    <t>Poder Legislativo del Estado de Guanajuato
Flujo de Fondos (Fuente de Financiamiento)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</si>
</sst>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1</xdr:col>
      <xdr:colOff>1329830</xdr:colOff>
      <xdr:row>0</xdr:row>
      <xdr:rowOff>683945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99064C-7B8A-4464-B7C9-371A55C69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04775"/>
          <a:ext cx="1615580" cy="57917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0</xdr:row>
      <xdr:rowOff>133350</xdr:rowOff>
    </xdr:from>
    <xdr:to>
      <xdr:col>7</xdr:col>
      <xdr:colOff>692802</xdr:colOff>
      <xdr:row>0</xdr:row>
      <xdr:rowOff>743003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6E6CC9-7214-4A09-B228-3609B386C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9350" y="133350"/>
          <a:ext cx="1664352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1124452</xdr:colOff>
      <xdr:row>0</xdr:row>
      <xdr:rowOff>638175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A26A14-2DB4-43B8-9218-77B9BE30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381627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247649</xdr:colOff>
      <xdr:row>0</xdr:row>
      <xdr:rowOff>123825</xdr:rowOff>
    </xdr:from>
    <xdr:to>
      <xdr:col>7</xdr:col>
      <xdr:colOff>740426</xdr:colOff>
      <xdr:row>0</xdr:row>
      <xdr:rowOff>733478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FB30F8-87DB-4064-840C-AEEDCCBDD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67274" y="123825"/>
          <a:ext cx="1273827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B41B-843B-4C63-A092-8B4D6E181AB0}">
  <dimension ref="A1:H24"/>
  <sheetViews>
    <sheetView showGridLines="0" tabSelected="1" zoomScaleNormal="100" workbookViewId="0">
      <selection activeCell="B11" sqref="B11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94.5" customHeight="1" x14ac:dyDescent="0.2">
      <c r="A1" s="36" t="s">
        <v>49</v>
      </c>
      <c r="B1" s="37"/>
      <c r="C1" s="37"/>
      <c r="D1" s="37"/>
      <c r="E1" s="37"/>
      <c r="F1" s="37"/>
      <c r="G1" s="37"/>
      <c r="H1" s="38"/>
    </row>
    <row r="2" spans="1:8" ht="22.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ht="15" customHeight="1" x14ac:dyDescent="0.2">
      <c r="A3" s="2"/>
      <c r="B3" s="3" t="s">
        <v>8</v>
      </c>
      <c r="C3" s="4">
        <f>SUM(C4:C13)</f>
        <v>670939296</v>
      </c>
      <c r="D3" s="4">
        <f t="shared" ref="D3:H3" si="0">SUM(D4:D13)</f>
        <v>0</v>
      </c>
      <c r="E3" s="4">
        <f t="shared" si="0"/>
        <v>670939296</v>
      </c>
      <c r="F3" s="4">
        <f t="shared" si="0"/>
        <v>160050643.97999999</v>
      </c>
      <c r="G3" s="4">
        <f t="shared" si="0"/>
        <v>160024803.66</v>
      </c>
      <c r="H3" s="4">
        <f t="shared" si="0"/>
        <v>25840.320000000065</v>
      </c>
    </row>
    <row r="4" spans="1:8" ht="15" customHeight="1" x14ac:dyDescent="0.2">
      <c r="A4" s="5">
        <v>1</v>
      </c>
      <c r="B4" s="6" t="s">
        <v>9</v>
      </c>
      <c r="C4" s="7">
        <v>0</v>
      </c>
      <c r="D4" s="7">
        <v>0</v>
      </c>
      <c r="E4" s="7">
        <f t="shared" ref="E4:E21" si="1">+C4+D4</f>
        <v>0</v>
      </c>
      <c r="F4" s="7">
        <v>0</v>
      </c>
      <c r="G4" s="7">
        <v>0</v>
      </c>
      <c r="H4" s="7">
        <f>+F4-G4</f>
        <v>0</v>
      </c>
    </row>
    <row r="5" spans="1:8" ht="15" customHeight="1" x14ac:dyDescent="0.2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 ht="15" customHeight="1" x14ac:dyDescent="0.2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ht="15" customHeight="1" x14ac:dyDescent="0.2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ht="15" customHeight="1" x14ac:dyDescent="0.2">
      <c r="A8" s="5">
        <v>5</v>
      </c>
      <c r="B8" s="6" t="s">
        <v>13</v>
      </c>
      <c r="C8" s="7">
        <v>6992000</v>
      </c>
      <c r="D8" s="7">
        <v>0</v>
      </c>
      <c r="E8" s="7">
        <f t="shared" si="1"/>
        <v>6992000</v>
      </c>
      <c r="F8" s="7">
        <v>1044290.05</v>
      </c>
      <c r="G8" s="7">
        <v>1019048.74</v>
      </c>
      <c r="H8" s="7">
        <f t="shared" si="2"/>
        <v>25241.310000000056</v>
      </c>
    </row>
    <row r="9" spans="1:8" ht="15" customHeight="1" x14ac:dyDescent="0.2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ht="15" customHeight="1" x14ac:dyDescent="0.2">
      <c r="A10" s="5">
        <v>7</v>
      </c>
      <c r="B10" s="6" t="s">
        <v>15</v>
      </c>
      <c r="C10" s="7">
        <v>1080000</v>
      </c>
      <c r="D10" s="7">
        <v>0</v>
      </c>
      <c r="E10" s="7">
        <f t="shared" si="1"/>
        <v>1080000</v>
      </c>
      <c r="F10" s="7">
        <v>286504.93</v>
      </c>
      <c r="G10" s="7">
        <v>285905.91999999998</v>
      </c>
      <c r="H10" s="7">
        <f t="shared" si="2"/>
        <v>599.01000000000931</v>
      </c>
    </row>
    <row r="11" spans="1:8" ht="15" customHeight="1" x14ac:dyDescent="0.2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ht="15" customHeight="1" x14ac:dyDescent="0.2">
      <c r="A12" s="5">
        <v>9</v>
      </c>
      <c r="B12" s="6" t="s">
        <v>17</v>
      </c>
      <c r="C12" s="7">
        <v>662867296</v>
      </c>
      <c r="D12" s="7">
        <v>0</v>
      </c>
      <c r="E12" s="7">
        <f t="shared" si="1"/>
        <v>662867296</v>
      </c>
      <c r="F12" s="7">
        <v>158719849</v>
      </c>
      <c r="G12" s="7">
        <v>158719849</v>
      </c>
      <c r="H12" s="7">
        <f t="shared" si="2"/>
        <v>0</v>
      </c>
    </row>
    <row r="13" spans="1:8" ht="15" customHeight="1" x14ac:dyDescent="0.2">
      <c r="A13" s="8">
        <v>0</v>
      </c>
      <c r="B13" s="6" t="s">
        <v>18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1:8" ht="15" customHeight="1" x14ac:dyDescent="0.2">
      <c r="A14" s="5"/>
      <c r="B14" s="9" t="s">
        <v>19</v>
      </c>
      <c r="C14" s="10">
        <f>SUM(C15:C23)</f>
        <v>670939296</v>
      </c>
      <c r="D14" s="10">
        <f t="shared" ref="D14:H14" si="3">SUM(D15:D23)</f>
        <v>32396362.819999997</v>
      </c>
      <c r="E14" s="10">
        <f t="shared" si="3"/>
        <v>703335658.81999993</v>
      </c>
      <c r="F14" s="10">
        <f t="shared" si="3"/>
        <v>126440407.3</v>
      </c>
      <c r="G14" s="10">
        <f t="shared" si="3"/>
        <v>125661703.08</v>
      </c>
      <c r="H14" s="10">
        <f t="shared" si="3"/>
        <v>778704.22000000533</v>
      </c>
    </row>
    <row r="15" spans="1:8" ht="15" customHeight="1" x14ac:dyDescent="0.2">
      <c r="A15" s="8">
        <v>1000</v>
      </c>
      <c r="B15" s="6" t="s">
        <v>20</v>
      </c>
      <c r="C15" s="7">
        <v>469686217</v>
      </c>
      <c r="D15" s="7">
        <v>8.9494278654456139E-10</v>
      </c>
      <c r="E15" s="7">
        <f t="shared" si="1"/>
        <v>469686217</v>
      </c>
      <c r="F15" s="7">
        <v>96155396.570000008</v>
      </c>
      <c r="G15" s="7">
        <v>95934630.920000002</v>
      </c>
      <c r="H15" s="7">
        <f t="shared" ref="H15:H23" si="4">+F15-G15</f>
        <v>220765.65000000596</v>
      </c>
    </row>
    <row r="16" spans="1:8" ht="15" customHeight="1" x14ac:dyDescent="0.2">
      <c r="A16" s="5">
        <v>2000</v>
      </c>
      <c r="B16" s="6" t="s">
        <v>21</v>
      </c>
      <c r="C16" s="7">
        <v>18697054</v>
      </c>
      <c r="D16" s="7">
        <v>4183269.53</v>
      </c>
      <c r="E16" s="7">
        <f t="shared" si="1"/>
        <v>22880323.530000001</v>
      </c>
      <c r="F16" s="7">
        <v>5666906.2300000004</v>
      </c>
      <c r="G16" s="7">
        <v>5290324.9800000004</v>
      </c>
      <c r="H16" s="7">
        <f t="shared" si="4"/>
        <v>376581.25</v>
      </c>
    </row>
    <row r="17" spans="1:8" ht="15" customHeight="1" x14ac:dyDescent="0.2">
      <c r="A17" s="8">
        <v>3000</v>
      </c>
      <c r="B17" s="6" t="s">
        <v>22</v>
      </c>
      <c r="C17" s="7">
        <v>135843876</v>
      </c>
      <c r="D17" s="7">
        <v>21118619.079999998</v>
      </c>
      <c r="E17" s="7">
        <f t="shared" si="1"/>
        <v>156962495.07999998</v>
      </c>
      <c r="F17" s="7">
        <v>16832405.259999998</v>
      </c>
      <c r="G17" s="7">
        <v>16576587.459999999</v>
      </c>
      <c r="H17" s="7">
        <f t="shared" si="4"/>
        <v>255817.79999999888</v>
      </c>
    </row>
    <row r="18" spans="1:8" ht="15" customHeight="1" x14ac:dyDescent="0.2">
      <c r="A18" s="5">
        <v>4000</v>
      </c>
      <c r="B18" s="6" t="s">
        <v>17</v>
      </c>
      <c r="C18" s="7">
        <v>29548305</v>
      </c>
      <c r="D18" s="7">
        <v>252892.49</v>
      </c>
      <c r="E18" s="7">
        <f t="shared" si="1"/>
        <v>29801197.489999998</v>
      </c>
      <c r="F18" s="7">
        <v>3637093</v>
      </c>
      <c r="G18" s="7">
        <v>3726320.28</v>
      </c>
      <c r="H18" s="7">
        <f t="shared" si="4"/>
        <v>-89227.279999999795</v>
      </c>
    </row>
    <row r="19" spans="1:8" ht="15" customHeight="1" x14ac:dyDescent="0.2">
      <c r="A19" s="8">
        <v>5000</v>
      </c>
      <c r="B19" s="6" t="s">
        <v>23</v>
      </c>
      <c r="C19" s="7">
        <v>9091844</v>
      </c>
      <c r="D19" s="7">
        <v>6961965.3600000003</v>
      </c>
      <c r="E19" s="7">
        <f t="shared" si="1"/>
        <v>16053809.359999999</v>
      </c>
      <c r="F19" s="7">
        <v>4148606.24</v>
      </c>
      <c r="G19" s="7">
        <v>4133839.44</v>
      </c>
      <c r="H19" s="7">
        <f t="shared" si="4"/>
        <v>14766.800000000279</v>
      </c>
    </row>
    <row r="20" spans="1:8" ht="15" customHeight="1" x14ac:dyDescent="0.2">
      <c r="A20" s="5">
        <v>6000</v>
      </c>
      <c r="B20" s="6" t="s">
        <v>24</v>
      </c>
      <c r="C20" s="7">
        <v>0</v>
      </c>
      <c r="D20" s="7">
        <v>0</v>
      </c>
      <c r="E20" s="7">
        <f t="shared" si="1"/>
        <v>0</v>
      </c>
      <c r="F20" s="7">
        <v>0</v>
      </c>
      <c r="G20" s="7">
        <v>0</v>
      </c>
      <c r="H20" s="7">
        <f t="shared" si="4"/>
        <v>0</v>
      </c>
    </row>
    <row r="21" spans="1:8" ht="15" customHeight="1" x14ac:dyDescent="0.2">
      <c r="A21" s="8">
        <v>7000</v>
      </c>
      <c r="B21" s="6" t="s">
        <v>25</v>
      </c>
      <c r="C21" s="7">
        <v>8072000</v>
      </c>
      <c r="D21" s="7">
        <v>-120383.64</v>
      </c>
      <c r="E21" s="7">
        <f t="shared" si="1"/>
        <v>7951616.3600000003</v>
      </c>
      <c r="F21" s="7">
        <v>0</v>
      </c>
      <c r="G21" s="7">
        <v>0</v>
      </c>
      <c r="H21" s="7">
        <f t="shared" si="4"/>
        <v>0</v>
      </c>
    </row>
    <row r="22" spans="1:8" ht="15" customHeight="1" x14ac:dyDescent="0.2">
      <c r="A22" s="5">
        <v>8000</v>
      </c>
      <c r="B22" s="6" t="s">
        <v>26</v>
      </c>
      <c r="C22" s="7">
        <v>0</v>
      </c>
      <c r="D22" s="7">
        <v>0</v>
      </c>
      <c r="E22" s="7">
        <f t="shared" ref="E22:E23" si="5">+C22+D22</f>
        <v>0</v>
      </c>
      <c r="F22" s="7">
        <v>0</v>
      </c>
      <c r="G22" s="7">
        <v>0</v>
      </c>
      <c r="H22" s="7">
        <f t="shared" si="4"/>
        <v>0</v>
      </c>
    </row>
    <row r="23" spans="1:8" ht="15" customHeight="1" x14ac:dyDescent="0.2">
      <c r="A23" s="11">
        <v>9000</v>
      </c>
      <c r="B23" s="12" t="s">
        <v>27</v>
      </c>
      <c r="C23" s="7">
        <v>0</v>
      </c>
      <c r="D23" s="7">
        <v>0</v>
      </c>
      <c r="E23" s="7">
        <f t="shared" si="5"/>
        <v>0</v>
      </c>
      <c r="F23" s="7">
        <v>0</v>
      </c>
      <c r="G23" s="7">
        <v>0</v>
      </c>
      <c r="H23" s="7">
        <f t="shared" si="4"/>
        <v>0</v>
      </c>
    </row>
    <row r="24" spans="1:8" ht="15" customHeight="1" x14ac:dyDescent="0.2">
      <c r="A24" s="13"/>
      <c r="B24" s="14" t="s">
        <v>28</v>
      </c>
      <c r="C24" s="15">
        <f>C3-C14</f>
        <v>0</v>
      </c>
      <c r="D24" s="15">
        <f t="shared" ref="D24:H24" si="6">D3-D14</f>
        <v>-32396362.819999997</v>
      </c>
      <c r="E24" s="15">
        <f t="shared" si="6"/>
        <v>-32396362.819999933</v>
      </c>
      <c r="F24" s="15">
        <f>F3-F14</f>
        <v>33610236.679999992</v>
      </c>
      <c r="G24" s="15">
        <f t="shared" si="6"/>
        <v>34363100.579999998</v>
      </c>
      <c r="H24" s="15">
        <f t="shared" si="6"/>
        <v>-752863.90000000526</v>
      </c>
    </row>
  </sheetData>
  <mergeCells count="1">
    <mergeCell ref="A1:H1"/>
  </mergeCells>
  <pageMargins left="0.7" right="0.7" top="0.75" bottom="0.75" header="0.3" footer="0.3"/>
  <pageSetup paperSize="9" scale="90" orientation="portrait" r:id="rId1"/>
  <ignoredErrors>
    <ignoredError sqref="E4:H7 F20:H20 E9:H9 E8 H8 E11:H11 E10 H10 E13:H13 E12 H12 H15 H16 H17 H18 H19 E22:H23 H21 E15:E21" unlockedFormula="1"/>
    <ignoredError sqref="E14:H14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1D6F-DDF2-4079-85C8-FA4D918F1651}">
  <dimension ref="A1:H45"/>
  <sheetViews>
    <sheetView showGridLines="0" zoomScaleNormal="100" workbookViewId="0">
      <selection sqref="A1:H1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5" width="11.42578125" style="1"/>
    <col min="6" max="7" width="11.7109375" style="1" bestFit="1" customWidth="1"/>
    <col min="8" max="16384" width="11.42578125" style="1"/>
  </cols>
  <sheetData>
    <row r="1" spans="1:8" ht="95.1" customHeight="1" x14ac:dyDescent="0.2">
      <c r="A1" s="33" t="s">
        <v>50</v>
      </c>
      <c r="B1" s="34"/>
      <c r="C1" s="34"/>
      <c r="D1" s="34"/>
      <c r="E1" s="34"/>
      <c r="F1" s="34"/>
      <c r="G1" s="34"/>
      <c r="H1" s="35"/>
    </row>
    <row r="2" spans="1:8" ht="33.7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ht="13.5" customHeight="1" x14ac:dyDescent="0.2">
      <c r="A3" s="31"/>
      <c r="B3" s="19" t="s">
        <v>34</v>
      </c>
      <c r="C3" s="16">
        <f t="shared" ref="C3:H3" si="0">SUM(C4:C10)</f>
        <v>670939296</v>
      </c>
      <c r="D3" s="16">
        <f t="shared" si="0"/>
        <v>32396362.870000001</v>
      </c>
      <c r="E3" s="16">
        <f t="shared" si="0"/>
        <v>703335658.87</v>
      </c>
      <c r="F3" s="16">
        <f t="shared" si="0"/>
        <v>160050643.97999999</v>
      </c>
      <c r="G3" s="16">
        <f t="shared" si="0"/>
        <v>160024803.66</v>
      </c>
      <c r="H3" s="16">
        <f t="shared" si="0"/>
        <v>25840.319999992847</v>
      </c>
    </row>
    <row r="4" spans="1:8" ht="13.5" customHeight="1" x14ac:dyDescent="0.2">
      <c r="A4" s="17">
        <v>11</v>
      </c>
      <c r="B4" s="18" t="s">
        <v>35</v>
      </c>
      <c r="C4" s="7">
        <v>670939296</v>
      </c>
      <c r="D4" s="7">
        <v>0</v>
      </c>
      <c r="E4" s="7">
        <f t="shared" ref="E4:E10" si="1">+C4+D4</f>
        <v>670939296</v>
      </c>
      <c r="F4" s="7">
        <v>160050643.97999999</v>
      </c>
      <c r="G4" s="7">
        <v>160024803.66</v>
      </c>
      <c r="H4" s="7">
        <f t="shared" ref="H4:H10" si="2">+F4-G4</f>
        <v>25840.319999992847</v>
      </c>
    </row>
    <row r="5" spans="1:8" ht="13.5" customHeight="1" x14ac:dyDescent="0.2">
      <c r="A5" s="17">
        <v>12</v>
      </c>
      <c r="B5" s="18" t="s">
        <v>36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si="2"/>
        <v>0</v>
      </c>
    </row>
    <row r="6" spans="1:8" ht="13.5" customHeight="1" x14ac:dyDescent="0.2">
      <c r="A6" s="17">
        <v>13</v>
      </c>
      <c r="B6" s="18" t="s">
        <v>37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ht="13.5" customHeight="1" x14ac:dyDescent="0.2">
      <c r="A7" s="17">
        <v>14</v>
      </c>
      <c r="B7" s="18" t="s">
        <v>38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ht="13.5" customHeight="1" x14ac:dyDescent="0.2">
      <c r="A8" s="17">
        <v>15</v>
      </c>
      <c r="B8" s="18" t="s">
        <v>39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ht="13.5" customHeight="1" x14ac:dyDescent="0.2">
      <c r="A9" s="17">
        <v>16</v>
      </c>
      <c r="B9" s="18" t="s">
        <v>40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ht="13.5" customHeight="1" x14ac:dyDescent="0.2">
      <c r="A10" s="17">
        <v>17</v>
      </c>
      <c r="B10" s="18" t="s">
        <v>41</v>
      </c>
      <c r="C10" s="7">
        <v>0</v>
      </c>
      <c r="D10" s="7">
        <v>32396362.870000001</v>
      </c>
      <c r="E10" s="7">
        <f t="shared" si="1"/>
        <v>32396362.870000001</v>
      </c>
      <c r="F10" s="7">
        <v>0</v>
      </c>
      <c r="G10" s="7">
        <v>0</v>
      </c>
      <c r="H10" s="7">
        <f t="shared" si="2"/>
        <v>0</v>
      </c>
    </row>
    <row r="11" spans="1:8" ht="13.5" customHeight="1" x14ac:dyDescent="0.2">
      <c r="A11" s="17"/>
      <c r="B11" s="19" t="s">
        <v>42</v>
      </c>
      <c r="C11" s="16">
        <f>SUM(C12:C14)</f>
        <v>0</v>
      </c>
      <c r="D11" s="16">
        <f t="shared" ref="D11:H11" si="3">SUM(D12:D14)</f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 ht="13.5" customHeight="1" x14ac:dyDescent="0.2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4">+C12+D12</f>
        <v>0</v>
      </c>
      <c r="F12" s="7">
        <v>0</v>
      </c>
      <c r="G12" s="7">
        <v>0</v>
      </c>
      <c r="H12" s="7">
        <f>+F12-G12</f>
        <v>0</v>
      </c>
    </row>
    <row r="13" spans="1:8" ht="13.5" customHeight="1" x14ac:dyDescent="0.2">
      <c r="A13" s="17">
        <v>26</v>
      </c>
      <c r="B13" s="18" t="s">
        <v>40</v>
      </c>
      <c r="C13" s="7">
        <v>0</v>
      </c>
      <c r="D13" s="7">
        <v>0</v>
      </c>
      <c r="E13" s="7">
        <f t="shared" si="4"/>
        <v>0</v>
      </c>
      <c r="F13" s="7">
        <v>0</v>
      </c>
      <c r="G13" s="7">
        <v>0</v>
      </c>
      <c r="H13" s="7">
        <f>+F13-G13</f>
        <v>0</v>
      </c>
    </row>
    <row r="14" spans="1:8" ht="13.5" customHeight="1" x14ac:dyDescent="0.2">
      <c r="A14" s="20">
        <v>27</v>
      </c>
      <c r="B14" s="21" t="s">
        <v>43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7">
        <f>+F14-G14</f>
        <v>0</v>
      </c>
    </row>
    <row r="15" spans="1:8" ht="13.5" customHeight="1" x14ac:dyDescent="0.2">
      <c r="A15" s="22"/>
      <c r="B15" s="23" t="s">
        <v>44</v>
      </c>
      <c r="C15" s="24">
        <f>C3+C11</f>
        <v>670939296</v>
      </c>
      <c r="D15" s="24">
        <f t="shared" ref="D15:H15" si="5">D3+D11</f>
        <v>32396362.870000001</v>
      </c>
      <c r="E15" s="24">
        <f t="shared" si="5"/>
        <v>703335658.87</v>
      </c>
      <c r="F15" s="24">
        <f t="shared" si="5"/>
        <v>160050643.97999999</v>
      </c>
      <c r="G15" s="24">
        <f t="shared" si="5"/>
        <v>160024803.66</v>
      </c>
      <c r="H15" s="24">
        <f t="shared" si="5"/>
        <v>25840.319999992847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ht="16.5" customHeight="1" x14ac:dyDescent="0.2">
      <c r="A18" s="31"/>
      <c r="B18" s="19" t="s">
        <v>34</v>
      </c>
      <c r="C18" s="16">
        <f t="shared" ref="C18:H18" si="6">SUM(C19:C25)</f>
        <v>670939296</v>
      </c>
      <c r="D18" s="16">
        <f t="shared" si="6"/>
        <v>32396362.819999997</v>
      </c>
      <c r="E18" s="16">
        <f t="shared" si="6"/>
        <v>703335658.82000005</v>
      </c>
      <c r="F18" s="16">
        <f t="shared" si="6"/>
        <v>126440407.3</v>
      </c>
      <c r="G18" s="16">
        <f t="shared" si="6"/>
        <v>125661703.08</v>
      </c>
      <c r="H18" s="16">
        <f t="shared" si="6"/>
        <v>778704.21999999881</v>
      </c>
    </row>
    <row r="19" spans="1:8" ht="16.5" customHeight="1" x14ac:dyDescent="0.2">
      <c r="A19" s="17">
        <v>11</v>
      </c>
      <c r="B19" s="18" t="s">
        <v>35</v>
      </c>
      <c r="C19" s="7">
        <v>670939296</v>
      </c>
      <c r="D19" s="7">
        <v>0</v>
      </c>
      <c r="E19" s="7">
        <f t="shared" ref="E19:E25" si="7">+C19+D19</f>
        <v>670939296</v>
      </c>
      <c r="F19" s="7">
        <v>114222460.61</v>
      </c>
      <c r="G19" s="7">
        <v>113499315.39</v>
      </c>
      <c r="H19" s="7">
        <f t="shared" ref="H19:H25" si="8">+F19-G19</f>
        <v>723145.21999999881</v>
      </c>
    </row>
    <row r="20" spans="1:8" ht="16.5" customHeight="1" x14ac:dyDescent="0.2">
      <c r="A20" s="17">
        <v>12</v>
      </c>
      <c r="B20" s="18" t="s">
        <v>36</v>
      </c>
      <c r="C20" s="7">
        <v>0</v>
      </c>
      <c r="D20" s="7">
        <v>0</v>
      </c>
      <c r="E20" s="7">
        <f t="shared" si="7"/>
        <v>0</v>
      </c>
      <c r="F20" s="7">
        <v>0</v>
      </c>
      <c r="G20" s="7">
        <v>0</v>
      </c>
      <c r="H20" s="7">
        <f t="shared" si="8"/>
        <v>0</v>
      </c>
    </row>
    <row r="21" spans="1:8" ht="16.5" customHeight="1" x14ac:dyDescent="0.2">
      <c r="A21" s="17">
        <v>13</v>
      </c>
      <c r="B21" s="18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 ht="16.5" customHeight="1" x14ac:dyDescent="0.2">
      <c r="A22" s="17">
        <v>14</v>
      </c>
      <c r="B22" s="18" t="s">
        <v>38</v>
      </c>
      <c r="C22" s="7">
        <v>0</v>
      </c>
      <c r="D22" s="7">
        <v>0</v>
      </c>
      <c r="E22" s="7">
        <f t="shared" si="7"/>
        <v>0</v>
      </c>
      <c r="F22" s="7">
        <v>0</v>
      </c>
      <c r="G22" s="7">
        <v>0</v>
      </c>
      <c r="H22" s="7">
        <f t="shared" si="8"/>
        <v>0</v>
      </c>
    </row>
    <row r="23" spans="1:8" ht="16.5" customHeight="1" x14ac:dyDescent="0.2">
      <c r="A23" s="17">
        <v>15</v>
      </c>
      <c r="B23" s="18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 ht="16.5" customHeight="1" x14ac:dyDescent="0.2">
      <c r="A24" s="17">
        <v>16</v>
      </c>
      <c r="B24" s="18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 ht="16.5" customHeight="1" x14ac:dyDescent="0.2">
      <c r="A25" s="17">
        <v>17</v>
      </c>
      <c r="B25" s="18" t="s">
        <v>41</v>
      </c>
      <c r="C25" s="7">
        <v>0</v>
      </c>
      <c r="D25" s="7">
        <v>32396362.819999997</v>
      </c>
      <c r="E25" s="7">
        <f t="shared" si="7"/>
        <v>32396362.819999997</v>
      </c>
      <c r="F25" s="7">
        <v>12217946.690000001</v>
      </c>
      <c r="G25" s="7">
        <v>12162387.690000001</v>
      </c>
      <c r="H25" s="7">
        <f t="shared" si="8"/>
        <v>55559</v>
      </c>
    </row>
    <row r="26" spans="1:8" ht="16.5" customHeight="1" x14ac:dyDescent="0.2">
      <c r="A26" s="17"/>
      <c r="B26" s="19" t="s">
        <v>42</v>
      </c>
      <c r="C26" s="16">
        <f>SUM(C27:C29)</f>
        <v>0</v>
      </c>
      <c r="D26" s="16">
        <f t="shared" ref="D26:H26" si="9">SUM(D27:D29)</f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</row>
    <row r="27" spans="1:8" ht="16.5" customHeight="1" x14ac:dyDescent="0.2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10">+C27+D27</f>
        <v>0</v>
      </c>
      <c r="F27" s="7">
        <v>0</v>
      </c>
      <c r="G27" s="7">
        <v>0</v>
      </c>
      <c r="H27" s="7">
        <f>+F27-G27</f>
        <v>0</v>
      </c>
    </row>
    <row r="28" spans="1:8" ht="16.5" customHeight="1" x14ac:dyDescent="0.2">
      <c r="A28" s="17">
        <v>26</v>
      </c>
      <c r="B28" s="18" t="s">
        <v>40</v>
      </c>
      <c r="C28" s="7">
        <v>0</v>
      </c>
      <c r="D28" s="7">
        <v>0</v>
      </c>
      <c r="E28" s="7">
        <f t="shared" si="10"/>
        <v>0</v>
      </c>
      <c r="F28" s="7">
        <v>0</v>
      </c>
      <c r="G28" s="7">
        <v>0</v>
      </c>
      <c r="H28" s="7">
        <f>+F28-G28</f>
        <v>0</v>
      </c>
    </row>
    <row r="29" spans="1:8" ht="16.5" customHeight="1" x14ac:dyDescent="0.2">
      <c r="A29" s="20">
        <v>27</v>
      </c>
      <c r="B29" s="21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 ht="16.5" customHeight="1" x14ac:dyDescent="0.2">
      <c r="A30" s="22"/>
      <c r="B30" s="23" t="s">
        <v>48</v>
      </c>
      <c r="C30" s="24">
        <f>C18+C26</f>
        <v>670939296</v>
      </c>
      <c r="D30" s="24">
        <f t="shared" ref="D30:H30" si="11">D18+D26</f>
        <v>32396362.819999997</v>
      </c>
      <c r="E30" s="24">
        <f t="shared" si="11"/>
        <v>703335658.82000005</v>
      </c>
      <c r="F30" s="24">
        <f t="shared" si="11"/>
        <v>126440407.3</v>
      </c>
      <c r="G30" s="24">
        <f t="shared" si="11"/>
        <v>125661703.08</v>
      </c>
      <c r="H30" s="24">
        <f t="shared" si="11"/>
        <v>778704.21999999881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ht="16.5" customHeight="1" x14ac:dyDescent="0.2">
      <c r="A33" s="31"/>
      <c r="B33" s="19" t="s">
        <v>34</v>
      </c>
      <c r="C33" s="16">
        <f t="shared" ref="C33:H33" si="12">SUM(C34:C40)</f>
        <v>0</v>
      </c>
      <c r="D33" s="16">
        <f t="shared" si="12"/>
        <v>5.0000004470348358E-2</v>
      </c>
      <c r="E33" s="16">
        <f t="shared" si="12"/>
        <v>5.0000004470348358E-2</v>
      </c>
      <c r="F33" s="16">
        <f t="shared" si="12"/>
        <v>33610236.679999992</v>
      </c>
      <c r="G33" s="16">
        <f t="shared" si="12"/>
        <v>34363100.579999998</v>
      </c>
      <c r="H33" s="16">
        <f t="shared" si="12"/>
        <v>-752863.90000000596</v>
      </c>
    </row>
    <row r="34" spans="1:8" ht="16.5" customHeight="1" x14ac:dyDescent="0.2">
      <c r="A34" s="17">
        <v>11</v>
      </c>
      <c r="B34" s="18" t="s">
        <v>35</v>
      </c>
      <c r="C34" s="7">
        <f t="shared" ref="C34:H34" si="13">C4-C19</f>
        <v>0</v>
      </c>
      <c r="D34" s="7">
        <f t="shared" si="13"/>
        <v>0</v>
      </c>
      <c r="E34" s="7">
        <f t="shared" si="13"/>
        <v>0</v>
      </c>
      <c r="F34" s="7">
        <f t="shared" si="13"/>
        <v>45828183.36999999</v>
      </c>
      <c r="G34" s="7">
        <f t="shared" si="13"/>
        <v>46525488.269999996</v>
      </c>
      <c r="H34" s="7">
        <f t="shared" si="13"/>
        <v>-697304.90000000596</v>
      </c>
    </row>
    <row r="35" spans="1:8" ht="16.5" customHeight="1" x14ac:dyDescent="0.2">
      <c r="A35" s="17">
        <v>12</v>
      </c>
      <c r="B35" s="18" t="s">
        <v>36</v>
      </c>
      <c r="C35" s="7">
        <f t="shared" ref="C35:H35" si="14">C5-C20</f>
        <v>0</v>
      </c>
      <c r="D35" s="7">
        <f t="shared" si="14"/>
        <v>0</v>
      </c>
      <c r="E35" s="7">
        <f t="shared" si="14"/>
        <v>0</v>
      </c>
      <c r="F35" s="7">
        <f t="shared" si="14"/>
        <v>0</v>
      </c>
      <c r="G35" s="7">
        <f t="shared" si="14"/>
        <v>0</v>
      </c>
      <c r="H35" s="7">
        <f t="shared" si="14"/>
        <v>0</v>
      </c>
    </row>
    <row r="36" spans="1:8" ht="16.5" customHeight="1" x14ac:dyDescent="0.2">
      <c r="A36" s="17">
        <v>13</v>
      </c>
      <c r="B36" s="18" t="s">
        <v>37</v>
      </c>
      <c r="C36" s="7">
        <f t="shared" ref="C36:H36" si="15">C6-C21</f>
        <v>0</v>
      </c>
      <c r="D36" s="7">
        <f t="shared" si="15"/>
        <v>0</v>
      </c>
      <c r="E36" s="7">
        <f t="shared" si="15"/>
        <v>0</v>
      </c>
      <c r="F36" s="7">
        <f t="shared" si="15"/>
        <v>0</v>
      </c>
      <c r="G36" s="7">
        <f t="shared" si="15"/>
        <v>0</v>
      </c>
      <c r="H36" s="7">
        <f t="shared" si="15"/>
        <v>0</v>
      </c>
    </row>
    <row r="37" spans="1:8" ht="16.5" customHeight="1" x14ac:dyDescent="0.2">
      <c r="A37" s="17">
        <v>14</v>
      </c>
      <c r="B37" s="18" t="s">
        <v>38</v>
      </c>
      <c r="C37" s="7">
        <f t="shared" ref="C37:H37" si="16">C7-C22</f>
        <v>0</v>
      </c>
      <c r="D37" s="7">
        <f t="shared" si="16"/>
        <v>0</v>
      </c>
      <c r="E37" s="7">
        <f t="shared" si="16"/>
        <v>0</v>
      </c>
      <c r="F37" s="7">
        <f t="shared" si="16"/>
        <v>0</v>
      </c>
      <c r="G37" s="7">
        <f t="shared" si="16"/>
        <v>0</v>
      </c>
      <c r="H37" s="7">
        <f t="shared" si="16"/>
        <v>0</v>
      </c>
    </row>
    <row r="38" spans="1:8" ht="16.5" customHeight="1" x14ac:dyDescent="0.2">
      <c r="A38" s="17">
        <v>15</v>
      </c>
      <c r="B38" s="18" t="s">
        <v>39</v>
      </c>
      <c r="C38" s="7">
        <f t="shared" ref="C38:H38" si="17">C8-C23</f>
        <v>0</v>
      </c>
      <c r="D38" s="7">
        <f t="shared" si="17"/>
        <v>0</v>
      </c>
      <c r="E38" s="7">
        <f t="shared" si="17"/>
        <v>0</v>
      </c>
      <c r="F38" s="7">
        <f t="shared" si="17"/>
        <v>0</v>
      </c>
      <c r="G38" s="7">
        <f t="shared" si="17"/>
        <v>0</v>
      </c>
      <c r="H38" s="7">
        <f t="shared" si="17"/>
        <v>0</v>
      </c>
    </row>
    <row r="39" spans="1:8" ht="16.5" customHeight="1" x14ac:dyDescent="0.2">
      <c r="A39" s="17">
        <v>16</v>
      </c>
      <c r="B39" s="18" t="s">
        <v>40</v>
      </c>
      <c r="C39" s="7">
        <f t="shared" ref="C39:H39" si="18">C9-C24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</row>
    <row r="40" spans="1:8" ht="16.5" customHeight="1" x14ac:dyDescent="0.2">
      <c r="A40" s="17">
        <v>17</v>
      </c>
      <c r="B40" s="18" t="s">
        <v>41</v>
      </c>
      <c r="C40" s="7">
        <f t="shared" ref="C40:H40" si="19">C10-C25</f>
        <v>0</v>
      </c>
      <c r="D40" s="7">
        <f t="shared" si="19"/>
        <v>5.0000004470348358E-2</v>
      </c>
      <c r="E40" s="7">
        <f t="shared" si="19"/>
        <v>5.0000004470348358E-2</v>
      </c>
      <c r="F40" s="7">
        <f t="shared" si="19"/>
        <v>-12217946.690000001</v>
      </c>
      <c r="G40" s="7">
        <f t="shared" si="19"/>
        <v>-12162387.690000001</v>
      </c>
      <c r="H40" s="7">
        <f t="shared" si="19"/>
        <v>-55559</v>
      </c>
    </row>
    <row r="41" spans="1:8" ht="16.5" customHeight="1" x14ac:dyDescent="0.2">
      <c r="A41" s="17"/>
      <c r="B41" s="19" t="s">
        <v>42</v>
      </c>
      <c r="C41" s="16">
        <f>SUM(C42:C44)</f>
        <v>0</v>
      </c>
      <c r="D41" s="16">
        <f t="shared" ref="D41:H41" si="20">SUM(D42:D44)</f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</row>
    <row r="42" spans="1:8" ht="16.5" customHeight="1" x14ac:dyDescent="0.2">
      <c r="A42" s="17">
        <v>25</v>
      </c>
      <c r="B42" s="18" t="s">
        <v>39</v>
      </c>
      <c r="C42" s="7">
        <f t="shared" ref="C42:H42" si="21">C12-C27</f>
        <v>0</v>
      </c>
      <c r="D42" s="7">
        <f t="shared" si="21"/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</row>
    <row r="43" spans="1:8" ht="16.5" customHeight="1" x14ac:dyDescent="0.2">
      <c r="A43" s="17">
        <v>26</v>
      </c>
      <c r="B43" s="18" t="s">
        <v>40</v>
      </c>
      <c r="C43" s="7">
        <f t="shared" ref="C43:H43" si="22">C13-C28</f>
        <v>0</v>
      </c>
      <c r="D43" s="7">
        <f t="shared" si="22"/>
        <v>0</v>
      </c>
      <c r="E43" s="7">
        <f t="shared" si="22"/>
        <v>0</v>
      </c>
      <c r="F43" s="7">
        <f t="shared" si="22"/>
        <v>0</v>
      </c>
      <c r="G43" s="7">
        <f t="shared" si="22"/>
        <v>0</v>
      </c>
      <c r="H43" s="7">
        <f t="shared" si="22"/>
        <v>0</v>
      </c>
    </row>
    <row r="44" spans="1:8" ht="16.5" customHeight="1" x14ac:dyDescent="0.2">
      <c r="A44" s="20">
        <v>27</v>
      </c>
      <c r="B44" s="21" t="s">
        <v>43</v>
      </c>
      <c r="C44" s="7">
        <f t="shared" ref="C44:H44" si="23">C14-C29</f>
        <v>0</v>
      </c>
      <c r="D44" s="7">
        <f t="shared" si="23"/>
        <v>0</v>
      </c>
      <c r="E44" s="7">
        <f t="shared" si="23"/>
        <v>0</v>
      </c>
      <c r="F44" s="7">
        <f t="shared" si="23"/>
        <v>0</v>
      </c>
      <c r="G44" s="7">
        <f t="shared" si="23"/>
        <v>0</v>
      </c>
      <c r="H44" s="7">
        <f t="shared" si="23"/>
        <v>0</v>
      </c>
    </row>
    <row r="45" spans="1:8" ht="16.5" customHeight="1" x14ac:dyDescent="0.2">
      <c r="A45" s="27"/>
      <c r="B45" s="23" t="s">
        <v>28</v>
      </c>
      <c r="C45" s="24">
        <f>C33+C41</f>
        <v>0</v>
      </c>
      <c r="D45" s="24">
        <f t="shared" ref="D45:H45" si="24">D33+D41</f>
        <v>5.0000004470348358E-2</v>
      </c>
      <c r="E45" s="24">
        <f t="shared" si="24"/>
        <v>5.0000004470348358E-2</v>
      </c>
      <c r="F45" s="24">
        <f t="shared" si="24"/>
        <v>33610236.679999992</v>
      </c>
      <c r="G45" s="24">
        <f t="shared" si="24"/>
        <v>34363100.579999998</v>
      </c>
      <c r="H45" s="24">
        <f t="shared" si="24"/>
        <v>-752863.90000000596</v>
      </c>
    </row>
  </sheetData>
  <mergeCells count="1">
    <mergeCell ref="A1:H1"/>
  </mergeCells>
  <pageMargins left="0.7" right="0.7" top="0.75" bottom="0.75" header="0.3" footer="0.3"/>
  <pageSetup paperSize="9" scale="90" orientation="portrait" r:id="rId1"/>
  <ignoredErrors>
    <ignoredError sqref="C3:H3 C45:H45 C27:H32 C26:D26 C12:H17 C11:D11 C18:H18 C33:H33 C34:H40 C42:H44 C5:H9 E4 H4 C10 E10:H10 C20:H24 E19 H19 C25 E25 H25" unlockedFormula="1"/>
    <ignoredError sqref="E26:H26 E11:H11 C41:H41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Alejandra María de Lourdes Zamarripa Aguirre</cp:lastModifiedBy>
  <cp:revision/>
  <dcterms:created xsi:type="dcterms:W3CDTF">2017-12-20T04:54:53Z</dcterms:created>
  <dcterms:modified xsi:type="dcterms:W3CDTF">2022-04-28T14:04:54Z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