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110\contabilidad\40_Portal Congreso\Información Financiera ASEG\2022\3er Trimestre_22\"/>
    </mc:Choice>
  </mc:AlternateContent>
  <xr:revisionPtr revIDLastSave="0" documentId="13_ncr:1_{E18EE9D1-C33D-4B66-8CA1-6FF7079C2D1B}" xr6:coauthVersionLast="47" xr6:coauthVersionMax="47" xr10:uidLastSave="{00000000-0000-0000-0000-000000000000}"/>
  <bookViews>
    <workbookView xWindow="-120" yWindow="-120" windowWidth="29040" windowHeight="15720" xr2:uid="{1178FE76-9CAD-4D5F-B82C-E03800939E66}"/>
  </bookViews>
  <sheets>
    <sheet name="1.3_0313_VHP_PLGT_000_2203" sheetId="1" r:id="rId1"/>
  </sheets>
  <definedNames>
    <definedName name="_xlnm._FilterDatabase" localSheetId="0" hidden="1">'1.3_0313_VHP_PLGT_000_2203'!$A$2:$F$38</definedName>
    <definedName name="_xlnm.Print_Area" localSheetId="0">'1.3_0313_VHP_PLGT_000_2203'!$A$1:$F$50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F36" i="1"/>
  <c r="F35" i="1"/>
  <c r="E34" i="1"/>
  <c r="F34" i="1" s="1"/>
  <c r="F32" i="1"/>
  <c r="F31" i="1"/>
  <c r="F30" i="1"/>
  <c r="F29" i="1"/>
  <c r="F28" i="1"/>
  <c r="C27" i="1"/>
  <c r="F25" i="1"/>
  <c r="F24" i="1"/>
  <c r="F23" i="1"/>
  <c r="B22" i="1"/>
  <c r="D20" i="1"/>
  <c r="F18" i="1"/>
  <c r="F17" i="1"/>
  <c r="E16" i="1"/>
  <c r="F16" i="1" s="1"/>
  <c r="F14" i="1"/>
  <c r="F13" i="1"/>
  <c r="F12" i="1"/>
  <c r="F11" i="1"/>
  <c r="F10" i="1"/>
  <c r="D9" i="1"/>
  <c r="C9" i="1"/>
  <c r="F7" i="1"/>
  <c r="F6" i="1"/>
  <c r="F5" i="1"/>
  <c r="B4" i="1"/>
  <c r="F4" i="1" s="1"/>
  <c r="F9" i="1" l="1"/>
  <c r="D38" i="1"/>
  <c r="E38" i="1"/>
  <c r="E20" i="1"/>
  <c r="C20" i="1"/>
  <c r="C38" i="1"/>
  <c r="F20" i="1"/>
  <c r="B38" i="1"/>
  <c r="B20" i="1"/>
  <c r="F27" i="1"/>
  <c r="F22" i="1"/>
  <c r="F38" i="1" l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<sst xmlns="http://schemas.openxmlformats.org/spreadsheetml/2006/main" count="36" uniqueCount="26">
  <si>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</si>
  <si>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</si>
  <si>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</si>
  <si>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</si>
  <si>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</si>
  <si>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</si>
  <si>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</si>
  <si>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</si>
  <si>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</si>
  <si>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</si>
  <si>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</si>
  <si>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</si>
  <si>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</si>
  <si>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</si>
  <si>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</si>
  <si>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</si>
  <si>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</si>
  <si>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Poder Legislativo del Estado de Guanajuato
Estado de Variación en la Hacienda Pública
Del 01 de Enero al 30 de Septiembre de 2022
(Cifras en Pesos)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</si>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</sst>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5" fillId="2" borderId="4" xfId="1" applyFont="1" applyFill="1" applyBorder="1" applyAlignment="1">
      <alignment horizontal="center" vertical="center" wrapText="1"/>
    </xf>
    <xf numFmtId="164" fontId="5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6" fillId="0" borderId="5" xfId="1" applyFont="1" applyBorder="1" applyAlignment="1">
      <alignment horizontal="center" vertical="center" wrapText="1"/>
    </xf>
    <xf numFmtId="164" fontId="4" fillId="0" borderId="4" xfId="2" applyNumberFormat="1" applyFont="1" applyBorder="1" applyAlignment="1">
      <alignment horizontal="center" vertical="center" wrapText="1"/>
    </xf>
    <xf numFmtId="164" fontId="4" fillId="0" borderId="6" xfId="2" applyNumberFormat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 wrapText="1" indent="1"/>
    </xf>
    <xf numFmtId="0" fontId="4" fillId="0" borderId="7" xfId="1" applyFont="1" applyBorder="1" applyAlignment="1">
      <alignment horizontal="left" vertical="top" wrapText="1" indent="2"/>
    </xf>
    <xf numFmtId="0" fontId="4" fillId="0" borderId="7" xfId="1" applyFont="1" applyBorder="1" applyAlignment="1">
      <alignment horizontal="left" vertical="top" wrapText="1" indent="1"/>
    </xf>
    <xf numFmtId="0" fontId="6" fillId="0" borderId="7" xfId="1" applyFont="1" applyBorder="1" applyAlignment="1">
      <alignment vertical="top" wrapText="1"/>
    </xf>
    <xf numFmtId="0" fontId="6" fillId="0" borderId="9" xfId="1" applyFont="1" applyBorder="1" applyAlignment="1">
      <alignment horizontal="left" vertical="top" wrapText="1" indent="1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2" fillId="0" borderId="0" xfId="1" applyAlignment="1" applyProtection="1">
      <alignment horizontal="left" vertical="top" inden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6" fillId="0" borderId="8" xfId="1" applyNumberFormat="1" applyFont="1" applyBorder="1" applyProtection="1">
      <protection locked="0"/>
    </xf>
    <xf numFmtId="4" fontId="4" fillId="0" borderId="0" xfId="2" applyNumberFormat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4" fontId="4" fillId="0" borderId="8" xfId="1" applyNumberFormat="1" applyFont="1" applyBorder="1" applyProtection="1">
      <protection locked="0"/>
    </xf>
    <xf numFmtId="4" fontId="6" fillId="0" borderId="0" xfId="1" applyNumberFormat="1" applyFont="1" applyProtection="1">
      <protection locked="0"/>
    </xf>
    <xf numFmtId="4" fontId="4" fillId="0" borderId="0" xfId="1" applyNumberFormat="1" applyFont="1" applyProtection="1">
      <protection locked="0"/>
    </xf>
    <xf numFmtId="4" fontId="6" fillId="0" borderId="10" xfId="1" applyNumberFormat="1" applyFont="1" applyBorder="1" applyProtection="1"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</cellXfs>
  <cellStyles count="3">
    <cellStyle name="Millares 2" xfId="2" xr:uid="{584A2A71-B5F2-4B90-99F1-63B592E57970}"/>
    <cellStyle name="Normal" xfId="0" builtinId="0"/>
    <cellStyle name="Normal 2 2" xfId="1" xr:uid="{ABAA9600-623C-460C-A610-034EB444B4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80DFB.1AD0E60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485776</xdr:colOff>
      <xdr:row>0</xdr:row>
      <xdr:rowOff>66675</xdr:rowOff>
    </xdr:from>
    <xdr:to>
      <xdr:col>5</xdr:col>
      <xdr:colOff>809625</xdr:colOff>
      <xdr:row>0</xdr:row>
      <xdr:rowOff>823913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DA55C0-0C0C-4984-8D98-DC209C9CB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2826" y="66675"/>
          <a:ext cx="1514474" cy="757238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0</xdr:col>
      <xdr:colOff>1476375</xdr:colOff>
      <xdr:row>0</xdr:row>
      <xdr:rowOff>752475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79A7885-B7E0-FACE-AE1A-7B6D2AA0C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13620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1883833</xdr:colOff>
      <xdr:row>39</xdr:row>
      <xdr:rowOff>968953</xdr:rowOff>
    </xdr:from>
    <xdr:to>
      <xdr:col>2</xdr:col>
      <xdr:colOff>8562</xdr:colOff>
      <xdr:row>39</xdr:row>
      <xdr:rowOff>968953</xdr:rowOff>
    </xdr:to>
    <xdr:cxnSp macro="">
      <xdr:nvCxnSpPr>
        <xdr:cNvPr id="10" name="4 Conector recto">
          <a:extLst>
            <a:ext uri="{FF2B5EF4-FFF2-40B4-BE49-F238E27FC236}">
              <a16:creationId xmlns:a16="http://schemas.microsoft.com/office/drawing/2014/main" id="{58A34CE7-F5C4-41C9-80D9-4D03D1610633}"/>
            </a:ext>
          </a:extLst>
        </xdr:cNvPr>
        <xdr:cNvCxnSpPr/>
      </xdr:nvCxnSpPr>
      <xdr:spPr>
        <a:xfrm>
          <a:off x="1883833" y="8512753"/>
          <a:ext cx="2620529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2973901</xdr:colOff>
      <xdr:row>39</xdr:row>
      <xdr:rowOff>542926</xdr:rowOff>
    </xdr:from>
    <xdr:to>
      <xdr:col>1</xdr:col>
      <xdr:colOff>215403</xdr:colOff>
      <xdr:row>39</xdr:row>
      <xdr:rowOff>791634</xdr:rowOff>
    </xdr:to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CB29B229-841D-451A-AB70-460B8ACF17EB}"/>
            </a:ext>
          </a:extLst>
        </xdr:cNvPr>
        <xdr:cNvSpPr txBox="1"/>
      </xdr:nvSpPr>
      <xdr:spPr>
        <a:xfrm>
          <a:off x="2973901" y="8086726"/>
          <a:ext cx="546677" cy="248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2</xdr:col>
      <xdr:colOff>1085850</xdr:colOff>
      <xdr:row>39</xdr:row>
      <xdr:rowOff>971552</xdr:rowOff>
    </xdr:from>
    <xdr:to>
      <xdr:col>4</xdr:col>
      <xdr:colOff>1109134</xdr:colOff>
      <xdr:row>39</xdr:row>
      <xdr:rowOff>981076</xdr:rowOff>
    </xdr:to>
    <xdr:cxnSp macro="">
      <xdr:nvCxnSpPr>
        <xdr:cNvPr id="12" name="4 Conector recto">
          <a:extLst>
            <a:ext uri="{FF2B5EF4-FFF2-40B4-BE49-F238E27FC236}">
              <a16:creationId xmlns:a16="http://schemas.microsoft.com/office/drawing/2014/main" id="{B627E95C-B2EC-431F-AB6D-F867961E1506}"/>
            </a:ext>
          </a:extLst>
        </xdr:cNvPr>
        <xdr:cNvCxnSpPr/>
      </xdr:nvCxnSpPr>
      <xdr:spPr>
        <a:xfrm flipV="1">
          <a:off x="5581650" y="8515352"/>
          <a:ext cx="2404534" cy="9524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530212</xdr:colOff>
      <xdr:row>39</xdr:row>
      <xdr:rowOff>542925</xdr:rowOff>
    </xdr:from>
    <xdr:to>
      <xdr:col>4</xdr:col>
      <xdr:colOff>409575</xdr:colOff>
      <xdr:row>39</xdr:row>
      <xdr:rowOff>933450</xdr:rowOff>
    </xdr:to>
    <xdr:sp macro="" textlink="">
      <xdr:nvSpPr>
        <xdr:cNvPr id="13" name="6 CuadroTexto">
          <a:extLst>
            <a:ext uri="{FF2B5EF4-FFF2-40B4-BE49-F238E27FC236}">
              <a16:creationId xmlns:a16="http://schemas.microsoft.com/office/drawing/2014/main" id="{E86BC493-064A-4AFA-9F0A-7DDD9AA7B38E}"/>
            </a:ext>
          </a:extLst>
        </xdr:cNvPr>
        <xdr:cNvSpPr txBox="1"/>
      </xdr:nvSpPr>
      <xdr:spPr>
        <a:xfrm>
          <a:off x="6216637" y="8086725"/>
          <a:ext cx="1069988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1600200</xdr:colOff>
      <xdr:row>39</xdr:row>
      <xdr:rowOff>1009651</xdr:rowOff>
    </xdr:from>
    <xdr:to>
      <xdr:col>2</xdr:col>
      <xdr:colOff>246456</xdr:colOff>
      <xdr:row>39</xdr:row>
      <xdr:rowOff>1828801</xdr:rowOff>
    </xdr:to>
    <xdr:sp macro="" textlink="">
      <xdr:nvSpPr>
        <xdr:cNvPr id="14" name="9 CuadroTexto">
          <a:extLst>
            <a:ext uri="{FF2B5EF4-FFF2-40B4-BE49-F238E27FC236}">
              <a16:creationId xmlns:a16="http://schemas.microsoft.com/office/drawing/2014/main" id="{D8DB036F-326A-40BC-BEB0-9C7E680273E0}"/>
            </a:ext>
          </a:extLst>
        </xdr:cNvPr>
        <xdr:cNvSpPr txBox="1"/>
      </xdr:nvSpPr>
      <xdr:spPr>
        <a:xfrm>
          <a:off x="1600200" y="8553451"/>
          <a:ext cx="3142056" cy="819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Christian Javier Cruz Villegas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Secretario General </a:t>
          </a:r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Congreso del Estado de Guanajuato</a:t>
          </a:r>
          <a:endParaRPr lang="es-MX" sz="11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828675</xdr:colOff>
      <xdr:row>39</xdr:row>
      <xdr:rowOff>1038226</xdr:rowOff>
    </xdr:from>
    <xdr:to>
      <xdr:col>5</xdr:col>
      <xdr:colOff>234951</xdr:colOff>
      <xdr:row>39</xdr:row>
      <xdr:rowOff>1828801</xdr:rowOff>
    </xdr:to>
    <xdr:sp macro="" textlink="">
      <xdr:nvSpPr>
        <xdr:cNvPr id="15" name="9 CuadroTexto">
          <a:extLst>
            <a:ext uri="{FF2B5EF4-FFF2-40B4-BE49-F238E27FC236}">
              <a16:creationId xmlns:a16="http://schemas.microsoft.com/office/drawing/2014/main" id="{9F0C2EB9-88BD-4313-A205-26C66AB04FAB}"/>
            </a:ext>
          </a:extLst>
        </xdr:cNvPr>
        <xdr:cNvSpPr txBox="1"/>
      </xdr:nvSpPr>
      <xdr:spPr>
        <a:xfrm>
          <a:off x="5324475" y="8582026"/>
          <a:ext cx="2978151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Mtro. Juan Caudillo Rodríguez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Administración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Congreso del Estado de Guanajuato</a:t>
          </a:r>
          <a:endParaRPr lang="es-MX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110F-D501-42C5-B547-433BAEC0309F}">
  <sheetPr>
    <pageSetUpPr fitToPage="1"/>
  </sheetPr>
  <dimension ref="A1:G40"/>
  <sheetViews>
    <sheetView showGridLines="0" tabSelected="1" zoomScaleNormal="100" workbookViewId="0">
      <selection activeCell="B16" sqref="B16"/>
    </sheetView>
  </sheetViews>
  <sheetFormatPr baseColWidth="10" defaultColWidth="0" defaultRowHeight="11.25" zeroHeight="1" x14ac:dyDescent="0.25"/>
  <cols>
    <col min="1" max="1" width="49.5703125" style="4" customWidth="1"/>
    <col min="2" max="5" width="17.85546875" style="16" customWidth="1"/>
    <col min="6" max="6" width="15.7109375" style="16" customWidth="1"/>
    <col min="7" max="7" width="1.42578125" style="1" customWidth="1"/>
    <col min="8" max="16384" width="11.42578125" style="1" hidden="1"/>
  </cols>
  <sheetData>
    <row r="1" spans="1:6" ht="72.75" customHeight="1" x14ac:dyDescent="0.25">
      <c r="A1" s="24" t="s">
        <v>17</v>
      </c>
      <c r="B1" s="25"/>
      <c r="C1" s="25"/>
      <c r="D1" s="25"/>
      <c r="E1" s="25"/>
      <c r="F1" s="26"/>
    </row>
    <row r="2" spans="1:6" s="4" customFormat="1" ht="60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s="4" customFormat="1" ht="11.25" customHeight="1" x14ac:dyDescent="0.25">
      <c r="A3" s="5"/>
      <c r="B3" s="6"/>
      <c r="C3" s="7"/>
      <c r="D3" s="6"/>
      <c r="E3" s="7"/>
      <c r="F3" s="6"/>
    </row>
    <row r="4" spans="1:6" ht="11.25" customHeight="1" x14ac:dyDescent="0.2">
      <c r="A4" s="8" t="s">
        <v>18</v>
      </c>
      <c r="B4" s="17">
        <f>SUM(B5:B7)</f>
        <v>690209470.50999999</v>
      </c>
      <c r="C4" s="18"/>
      <c r="D4" s="19"/>
      <c r="E4" s="18"/>
      <c r="F4" s="17">
        <f>SUM(B4:E4)</f>
        <v>690209470.50999999</v>
      </c>
    </row>
    <row r="5" spans="1:6" ht="11.25" customHeight="1" x14ac:dyDescent="0.2">
      <c r="A5" s="9" t="s">
        <v>6</v>
      </c>
      <c r="B5" s="20">
        <v>0</v>
      </c>
      <c r="C5" s="18"/>
      <c r="D5" s="19"/>
      <c r="E5" s="18"/>
      <c r="F5" s="20">
        <f>SUM(B5:E5)</f>
        <v>0</v>
      </c>
    </row>
    <row r="6" spans="1:6" ht="11.25" customHeight="1" x14ac:dyDescent="0.2">
      <c r="A6" s="9" t="s">
        <v>7</v>
      </c>
      <c r="B6" s="20">
        <v>690209470.50999999</v>
      </c>
      <c r="C6" s="18"/>
      <c r="D6" s="19"/>
      <c r="E6" s="18"/>
      <c r="F6" s="20">
        <f>SUM(B6:E6)</f>
        <v>690209470.50999999</v>
      </c>
    </row>
    <row r="7" spans="1:6" ht="11.25" customHeight="1" x14ac:dyDescent="0.2">
      <c r="A7" s="9" t="s">
        <v>8</v>
      </c>
      <c r="B7" s="20">
        <v>0</v>
      </c>
      <c r="C7" s="18"/>
      <c r="D7" s="19"/>
      <c r="E7" s="18"/>
      <c r="F7" s="20">
        <f>SUM(B7:E7)</f>
        <v>0</v>
      </c>
    </row>
    <row r="8" spans="1:6" ht="11.25" customHeight="1" x14ac:dyDescent="0.25">
      <c r="A8" s="10"/>
      <c r="B8" s="19"/>
      <c r="C8" s="18"/>
      <c r="D8" s="19"/>
      <c r="E8" s="18"/>
      <c r="F8" s="19"/>
    </row>
    <row r="9" spans="1:6" ht="11.25" customHeight="1" x14ac:dyDescent="0.2">
      <c r="A9" s="8" t="s">
        <v>19</v>
      </c>
      <c r="B9" s="19"/>
      <c r="C9" s="21">
        <f>SUM(C11:C14)</f>
        <v>148702370.76000002</v>
      </c>
      <c r="D9" s="17">
        <f>D10</f>
        <v>-39258354.600000001</v>
      </c>
      <c r="E9" s="18"/>
      <c r="F9" s="17">
        <f t="shared" ref="F9:F14" si="0">SUM(B9:E9)</f>
        <v>109444016.16000003</v>
      </c>
    </row>
    <row r="10" spans="1:6" ht="11.25" customHeight="1" x14ac:dyDescent="0.2">
      <c r="A10" s="9" t="s">
        <v>9</v>
      </c>
      <c r="B10" s="19"/>
      <c r="C10" s="18"/>
      <c r="D10" s="20">
        <v>-39258354.600000001</v>
      </c>
      <c r="E10" s="18"/>
      <c r="F10" s="20">
        <f t="shared" si="0"/>
        <v>-39258354.600000001</v>
      </c>
    </row>
    <row r="11" spans="1:6" ht="11.25" customHeight="1" x14ac:dyDescent="0.2">
      <c r="A11" s="9" t="s">
        <v>10</v>
      </c>
      <c r="B11" s="19"/>
      <c r="C11" s="22">
        <v>150402733.33000001</v>
      </c>
      <c r="D11" s="19"/>
      <c r="E11" s="18"/>
      <c r="F11" s="20">
        <f t="shared" si="0"/>
        <v>150402733.33000001</v>
      </c>
    </row>
    <row r="12" spans="1:6" ht="11.25" customHeight="1" x14ac:dyDescent="0.2">
      <c r="A12" s="9" t="s">
        <v>11</v>
      </c>
      <c r="B12" s="19"/>
      <c r="C12" s="22">
        <v>0</v>
      </c>
      <c r="D12" s="19"/>
      <c r="E12" s="18"/>
      <c r="F12" s="20">
        <f t="shared" si="0"/>
        <v>0</v>
      </c>
    </row>
    <row r="13" spans="1:6" ht="11.25" customHeight="1" x14ac:dyDescent="0.2">
      <c r="A13" s="9" t="s">
        <v>12</v>
      </c>
      <c r="B13" s="19"/>
      <c r="C13" s="22">
        <v>0</v>
      </c>
      <c r="D13" s="19"/>
      <c r="E13" s="18"/>
      <c r="F13" s="20">
        <f t="shared" si="0"/>
        <v>0</v>
      </c>
    </row>
    <row r="14" spans="1:6" ht="11.25" customHeight="1" x14ac:dyDescent="0.2">
      <c r="A14" s="9" t="s">
        <v>13</v>
      </c>
      <c r="B14" s="19"/>
      <c r="C14" s="22">
        <v>-1700362.57</v>
      </c>
      <c r="D14" s="19"/>
      <c r="E14" s="18"/>
      <c r="F14" s="20">
        <f t="shared" si="0"/>
        <v>-1700362.57</v>
      </c>
    </row>
    <row r="15" spans="1:6" ht="11.25" customHeight="1" x14ac:dyDescent="0.25">
      <c r="A15" s="10"/>
      <c r="B15" s="19"/>
      <c r="C15" s="18"/>
      <c r="D15" s="19"/>
      <c r="E15" s="18"/>
      <c r="F15" s="19"/>
    </row>
    <row r="16" spans="1:6" ht="22.5" x14ac:dyDescent="0.2">
      <c r="A16" s="8" t="s">
        <v>20</v>
      </c>
      <c r="B16" s="19"/>
      <c r="C16" s="18"/>
      <c r="D16" s="19"/>
      <c r="E16" s="21">
        <f>SUM(E17:E18)</f>
        <v>0</v>
      </c>
      <c r="F16" s="17">
        <f>SUM(B16:E16)</f>
        <v>0</v>
      </c>
    </row>
    <row r="17" spans="1:6" ht="11.25" customHeight="1" x14ac:dyDescent="0.2">
      <c r="A17" s="9" t="s">
        <v>14</v>
      </c>
      <c r="B17" s="19"/>
      <c r="C17" s="18"/>
      <c r="D17" s="19"/>
      <c r="E17" s="22">
        <v>0</v>
      </c>
      <c r="F17" s="20">
        <f>SUM(B17:E17)</f>
        <v>0</v>
      </c>
    </row>
    <row r="18" spans="1:6" ht="11.25" customHeight="1" x14ac:dyDescent="0.2">
      <c r="A18" s="9" t="s">
        <v>15</v>
      </c>
      <c r="B18" s="19"/>
      <c r="C18" s="18"/>
      <c r="D18" s="19"/>
      <c r="E18" s="22">
        <v>0</v>
      </c>
      <c r="F18" s="20">
        <f>SUM(B18:E18)</f>
        <v>0</v>
      </c>
    </row>
    <row r="19" spans="1:6" ht="11.25" customHeight="1" x14ac:dyDescent="0.25">
      <c r="A19" s="10"/>
      <c r="B19" s="19"/>
      <c r="C19" s="18"/>
      <c r="D19" s="19"/>
      <c r="E19" s="18"/>
      <c r="F19" s="19"/>
    </row>
    <row r="20" spans="1:6" ht="11.25" customHeight="1" x14ac:dyDescent="0.2">
      <c r="A20" s="8" t="s">
        <v>21</v>
      </c>
      <c r="B20" s="17">
        <f>B4+B9+B16</f>
        <v>690209470.50999999</v>
      </c>
      <c r="C20" s="17">
        <f>C4+C9+C16</f>
        <v>148702370.76000002</v>
      </c>
      <c r="D20" s="17">
        <f>D4+D9+D16</f>
        <v>-39258354.600000001</v>
      </c>
      <c r="E20" s="17">
        <f>E4+E9+E16</f>
        <v>0</v>
      </c>
      <c r="F20" s="17">
        <f>F4+F9+F16</f>
        <v>799653486.67000008</v>
      </c>
    </row>
    <row r="21" spans="1:6" ht="11.25" customHeight="1" x14ac:dyDescent="0.25">
      <c r="A21" s="11"/>
      <c r="B21" s="19"/>
      <c r="C21" s="18"/>
      <c r="D21" s="19"/>
      <c r="E21" s="18"/>
      <c r="F21" s="19"/>
    </row>
    <row r="22" spans="1:6" ht="22.5" x14ac:dyDescent="0.2">
      <c r="A22" s="8" t="s">
        <v>22</v>
      </c>
      <c r="B22" s="17">
        <f>SUM(B23:B25)</f>
        <v>0</v>
      </c>
      <c r="C22" s="18"/>
      <c r="D22" s="19"/>
      <c r="E22" s="18"/>
      <c r="F22" s="17">
        <f>SUM(B22:E22)</f>
        <v>0</v>
      </c>
    </row>
    <row r="23" spans="1:6" ht="11.25" customHeight="1" x14ac:dyDescent="0.2">
      <c r="A23" s="9" t="s">
        <v>6</v>
      </c>
      <c r="B23" s="20">
        <v>0</v>
      </c>
      <c r="C23" s="18"/>
      <c r="D23" s="19"/>
      <c r="E23" s="18"/>
      <c r="F23" s="20">
        <f>SUM(B23:E23)</f>
        <v>0</v>
      </c>
    </row>
    <row r="24" spans="1:6" ht="11.25" customHeight="1" x14ac:dyDescent="0.2">
      <c r="A24" s="9" t="s">
        <v>7</v>
      </c>
      <c r="B24" s="20">
        <v>0</v>
      </c>
      <c r="C24" s="18"/>
      <c r="D24" s="19"/>
      <c r="E24" s="18"/>
      <c r="F24" s="20">
        <f>SUM(B24:E24)</f>
        <v>0</v>
      </c>
    </row>
    <row r="25" spans="1:6" ht="11.25" customHeight="1" x14ac:dyDescent="0.2">
      <c r="A25" s="9" t="s">
        <v>8</v>
      </c>
      <c r="B25" s="20">
        <v>0</v>
      </c>
      <c r="C25" s="18"/>
      <c r="D25" s="19"/>
      <c r="E25" s="18"/>
      <c r="F25" s="20">
        <f>SUM(B25:E25)</f>
        <v>0</v>
      </c>
    </row>
    <row r="26" spans="1:6" ht="11.25" customHeight="1" x14ac:dyDescent="0.25">
      <c r="A26" s="10"/>
      <c r="B26" s="19"/>
      <c r="C26" s="18"/>
      <c r="D26" s="19"/>
      <c r="E26" s="18"/>
      <c r="F26" s="19"/>
    </row>
    <row r="27" spans="1:6" ht="22.5" x14ac:dyDescent="0.2">
      <c r="A27" s="8" t="s">
        <v>23</v>
      </c>
      <c r="B27" s="19"/>
      <c r="C27" s="21">
        <f>SUM(C29:C32)</f>
        <v>-39111351.920000002</v>
      </c>
      <c r="D27" s="17">
        <f>SUM(D28:D32)</f>
        <v>77124748.75999999</v>
      </c>
      <c r="E27" s="18"/>
      <c r="F27" s="17">
        <f t="shared" ref="F27:F32" si="1">SUM(B27:E27)</f>
        <v>38013396.839999989</v>
      </c>
    </row>
    <row r="28" spans="1:6" ht="11.25" customHeight="1" x14ac:dyDescent="0.2">
      <c r="A28" s="9" t="s">
        <v>9</v>
      </c>
      <c r="B28" s="19"/>
      <c r="C28" s="18"/>
      <c r="D28" s="20">
        <v>37866394.159999996</v>
      </c>
      <c r="E28" s="18"/>
      <c r="F28" s="20">
        <f t="shared" si="1"/>
        <v>37866394.159999996</v>
      </c>
    </row>
    <row r="29" spans="1:6" ht="11.25" customHeight="1" x14ac:dyDescent="0.2">
      <c r="A29" s="9" t="s">
        <v>10</v>
      </c>
      <c r="B29" s="19"/>
      <c r="C29" s="22">
        <v>-39111351.920000002</v>
      </c>
      <c r="D29" s="20">
        <v>39258354.600000001</v>
      </c>
      <c r="E29" s="18"/>
      <c r="F29" s="20">
        <f t="shared" si="1"/>
        <v>147002.6799999997</v>
      </c>
    </row>
    <row r="30" spans="1:6" ht="11.25" customHeight="1" x14ac:dyDescent="0.2">
      <c r="A30" s="9" t="s">
        <v>11</v>
      </c>
      <c r="B30" s="19"/>
      <c r="C30" s="22"/>
      <c r="D30" s="20">
        <v>0</v>
      </c>
      <c r="E30" s="18"/>
      <c r="F30" s="20">
        <f t="shared" si="1"/>
        <v>0</v>
      </c>
    </row>
    <row r="31" spans="1:6" ht="11.25" customHeight="1" x14ac:dyDescent="0.2">
      <c r="A31" s="9" t="s">
        <v>12</v>
      </c>
      <c r="B31" s="19"/>
      <c r="C31" s="22"/>
      <c r="D31" s="20">
        <v>0</v>
      </c>
      <c r="E31" s="18"/>
      <c r="F31" s="20">
        <f t="shared" si="1"/>
        <v>0</v>
      </c>
    </row>
    <row r="32" spans="1:6" ht="11.25" customHeight="1" x14ac:dyDescent="0.2">
      <c r="A32" s="9" t="s">
        <v>13</v>
      </c>
      <c r="B32" s="19"/>
      <c r="C32" s="22"/>
      <c r="D32" s="20">
        <v>0</v>
      </c>
      <c r="E32" s="18"/>
      <c r="F32" s="20">
        <f t="shared" si="1"/>
        <v>0</v>
      </c>
    </row>
    <row r="33" spans="1:6" ht="11.25" customHeight="1" x14ac:dyDescent="0.25">
      <c r="A33" s="10"/>
      <c r="B33" s="19"/>
      <c r="C33" s="18"/>
      <c r="D33" s="19"/>
      <c r="E33" s="18"/>
      <c r="F33" s="19"/>
    </row>
    <row r="34" spans="1:6" ht="22.5" x14ac:dyDescent="0.2">
      <c r="A34" s="8" t="s">
        <v>24</v>
      </c>
      <c r="B34" s="19"/>
      <c r="C34" s="18"/>
      <c r="D34" s="19"/>
      <c r="E34" s="21">
        <f>SUM(E35:E36)</f>
        <v>0</v>
      </c>
      <c r="F34" s="17">
        <f>SUM(B34:E34)</f>
        <v>0</v>
      </c>
    </row>
    <row r="35" spans="1:6" ht="11.25" customHeight="1" x14ac:dyDescent="0.2">
      <c r="A35" s="9" t="s">
        <v>14</v>
      </c>
      <c r="B35" s="19"/>
      <c r="C35" s="18"/>
      <c r="D35" s="19"/>
      <c r="E35" s="22">
        <v>0</v>
      </c>
      <c r="F35" s="20">
        <f>SUM(B35:E35)</f>
        <v>0</v>
      </c>
    </row>
    <row r="36" spans="1:6" ht="11.25" customHeight="1" x14ac:dyDescent="0.2">
      <c r="A36" s="9" t="s">
        <v>15</v>
      </c>
      <c r="B36" s="19"/>
      <c r="C36" s="18"/>
      <c r="D36" s="19"/>
      <c r="E36" s="22">
        <v>0</v>
      </c>
      <c r="F36" s="20">
        <f>SUM(B36:E36)</f>
        <v>0</v>
      </c>
    </row>
    <row r="37" spans="1:6" ht="11.25" customHeight="1" x14ac:dyDescent="0.25">
      <c r="A37" s="10"/>
      <c r="B37" s="19"/>
      <c r="C37" s="18"/>
      <c r="D37" s="19"/>
      <c r="E37" s="18"/>
      <c r="F37" s="19"/>
    </row>
    <row r="38" spans="1:6" ht="11.25" customHeight="1" x14ac:dyDescent="0.2">
      <c r="A38" s="12" t="s">
        <v>25</v>
      </c>
      <c r="B38" s="23">
        <f>B4+B22</f>
        <v>690209470.50999999</v>
      </c>
      <c r="C38" s="23">
        <f>+C9+C27</f>
        <v>109591018.84000002</v>
      </c>
      <c r="D38" s="23">
        <f>D9+D27</f>
        <v>37866394.159999989</v>
      </c>
      <c r="E38" s="23">
        <f>E16+E34</f>
        <v>0</v>
      </c>
      <c r="F38" s="23">
        <f>F4+F9+F16+F22+F27+F34</f>
        <v>837666883.51000011</v>
      </c>
    </row>
    <row r="39" spans="1:6" x14ac:dyDescent="0.25">
      <c r="A39" s="13"/>
      <c r="B39" s="14"/>
      <c r="C39" s="14"/>
      <c r="D39" s="14"/>
      <c r="E39" s="14"/>
      <c r="F39" s="14"/>
    </row>
    <row r="40" spans="1:6" ht="147" customHeight="1" x14ac:dyDescent="0.25">
      <c r="A40" s="15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1.3_0313_VHP_PLGT_000_2203</vt:lpstr>
      <vt:lpstr>'1.3_0313_VHP_PLGT_000_2203'!Área_de_impresión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Omar Palomino Salazar</dc:creator>
  <cp:lastModifiedBy>Alejandra María de Lourdes Zamarripa Aguirre</cp:lastModifiedBy>
  <cp:lastPrinted>2021-06-08T22:01:54Z</cp:lastPrinted>
  <dcterms:created xsi:type="dcterms:W3CDTF">2021-06-08T02:07:25Z</dcterms:created>
  <dcterms:modified xsi:type="dcterms:W3CDTF">2023-04-19T00:14:13Z</dcterms:modified>
</cp:coreProperties>
</file>