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3er Trimestre_22\"/>
    </mc:Choice>
  </mc:AlternateContent>
  <xr:revisionPtr revIDLastSave="0" documentId="13_ncr:1_{D3BDF38B-BE6B-45C7-A47F-C8D17A597877}" xr6:coauthVersionLast="47" xr6:coauthVersionMax="47" xr10:uidLastSave="{00000000-0000-0000-0000-000000000000}"/>
  <bookViews>
    <workbookView xWindow="-120" yWindow="-120" windowWidth="29040" windowHeight="15720" xr2:uid="{BA0209F4-0725-45B4-A6D1-1DE6E41BF13D}"/>
  </bookViews>
  <sheets>
    <sheet name="1.4_0314_CSF_PLGT_000_22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B45" i="1"/>
  <c r="C35" i="1"/>
  <c r="B35" i="1"/>
  <c r="C24" i="1" s="1"/>
  <c r="C25" i="1"/>
  <c r="B25" i="1"/>
  <c r="C13" i="1"/>
  <c r="B13" i="1"/>
  <c r="C4" i="1"/>
  <c r="B4" i="1"/>
  <c r="C43" i="1" l="1"/>
  <c r="B43" i="1"/>
  <c r="B24" i="1"/>
  <c r="C3" i="1"/>
  <c r="B3" i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<sst xmlns="http://schemas.openxmlformats.org/spreadsheetml/2006/main" count="55" uniqueCount="55">
  <si>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</si>
  <si>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</si>
  <si>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</si>
  <si>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</si>
  <si>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</si>
  <si>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</si>
  <si>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</si>
  <si>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</si>
  <si>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</si>
  <si>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</si>
  <si>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</si>
  <si>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</si>
  <si>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</si>
  <si>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</si>
  <si>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</si>
  <si>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</si>
  <si>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</si>
  <si>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</si>
  <si>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</si>
  <si>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</si>
  <si>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</si>
  <si>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</si>
  <si>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</si>
  <si>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</si>
  <si>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</si>
  <si>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</si>
  <si>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</si>
  <si>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</si>
  <si>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</si>
  <si>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</si>
  <si>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</si>
  <si>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</si>
  <si>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</si>
  <si>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</si>
  <si>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</si>
  <si>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</si>
  <si>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</si>
  <si>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</si>
  <si>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</si>
  <si>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</si>
  <si>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</si>
  <si>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</si>
  <si>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</si>
  <si>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</si>
  <si>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</si>
  <si>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</si>
  <si>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</si>
  <si>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</si>
  <si>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</si>
  <si>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</si>
  <si>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</si>
  <si>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</si>
  <si>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</si>
  <si>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Poder Legislativo del Estado de Guanajuato
Estado de Cambios en la Situación Financiera
Del 01 de Enero al 30 de Septiembre de 2022
(Cifras en Pesos)</t>
  </si>
  <si>
    <t>Activo no Circulante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</si>
</sst>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5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4" fillId="2" borderId="4" xfId="10" applyFont="1" applyFill="1" applyBorder="1" applyAlignment="1">
      <alignment horizontal="center" vertical="center"/>
    </xf>
    <xf numFmtId="0" fontId="4" fillId="2" borderId="5" xfId="10" applyFont="1" applyFill="1" applyBorder="1" applyAlignment="1">
      <alignment horizontal="center" vertical="center"/>
    </xf>
    <xf numFmtId="0" fontId="4" fillId="0" borderId="4" xfId="10" applyFont="1" applyBorder="1" applyAlignment="1">
      <alignment horizontal="left" vertical="top" wrapText="1" indent="1"/>
    </xf>
    <xf numFmtId="0" fontId="4" fillId="0" borderId="6" xfId="10" applyFont="1" applyBorder="1" applyAlignment="1">
      <alignment horizontal="left" vertical="top" wrapText="1" indent="2"/>
    </xf>
    <xf numFmtId="0" fontId="5" fillId="0" borderId="6" xfId="10" applyFont="1" applyBorder="1" applyAlignment="1">
      <alignment horizontal="left" vertical="top" wrapText="1" indent="3"/>
    </xf>
    <xf numFmtId="0" fontId="5" fillId="0" borderId="6" xfId="10" applyFont="1" applyBorder="1" applyAlignment="1">
      <alignment horizontal="left" vertical="top" wrapText="1"/>
    </xf>
    <xf numFmtId="0" fontId="5" fillId="0" borderId="6" xfId="10" applyFont="1" applyBorder="1" applyAlignment="1">
      <alignment vertical="top" wrapText="1"/>
    </xf>
    <xf numFmtId="0" fontId="4" fillId="0" borderId="6" xfId="10" applyFont="1" applyBorder="1" applyAlignment="1">
      <alignment horizontal="left" vertical="top" wrapText="1" indent="1"/>
    </xf>
    <xf numFmtId="0" fontId="5" fillId="0" borderId="8" xfId="10" applyFont="1" applyBorder="1" applyAlignment="1">
      <alignment vertical="top" wrapText="1"/>
    </xf>
    <xf numFmtId="2" fontId="5" fillId="0" borderId="9" xfId="4" applyNumberFormat="1" applyFont="1" applyFill="1" applyBorder="1" applyAlignment="1" applyProtection="1">
      <alignment vertical="top" wrapText="1"/>
      <protection locked="0"/>
    </xf>
    <xf numFmtId="2" fontId="5" fillId="0" borderId="11" xfId="4" applyNumberFormat="1" applyFont="1" applyFill="1" applyBorder="1" applyAlignment="1" applyProtection="1">
      <alignment vertical="top" wrapText="1"/>
      <protection locked="0"/>
    </xf>
    <xf numFmtId="4" fontId="4" fillId="0" borderId="5" xfId="18" applyNumberFormat="1" applyFont="1" applyFill="1" applyBorder="1" applyAlignment="1" applyProtection="1">
      <alignment vertical="top" wrapText="1"/>
      <protection locked="0"/>
    </xf>
    <xf numFmtId="4" fontId="4" fillId="0" borderId="10" xfId="18" applyNumberFormat="1" applyFont="1" applyFill="1" applyBorder="1" applyAlignment="1" applyProtection="1">
      <alignment vertical="top" wrapText="1"/>
      <protection locked="0"/>
    </xf>
    <xf numFmtId="4" fontId="5" fillId="0" borderId="10" xfId="4" applyNumberFormat="1" applyFont="1" applyFill="1" applyBorder="1" applyAlignment="1" applyProtection="1">
      <alignment vertical="top" wrapText="1"/>
      <protection locked="0"/>
    </xf>
    <xf numFmtId="4" fontId="5" fillId="0" borderId="7" xfId="4" applyNumberFormat="1" applyFont="1" applyFill="1" applyBorder="1" applyAlignment="1" applyProtection="1">
      <alignment vertical="top" wrapText="1"/>
      <protection locked="0"/>
    </xf>
    <xf numFmtId="4" fontId="4" fillId="0" borderId="10" xfId="4" applyNumberFormat="1" applyFont="1" applyFill="1" applyBorder="1" applyAlignment="1" applyProtection="1">
      <alignment vertical="top" wrapText="1"/>
      <protection locked="0"/>
    </xf>
    <xf numFmtId="4" fontId="4" fillId="0" borderId="7" xfId="4" applyNumberFormat="1" applyFont="1" applyFill="1" applyBorder="1" applyAlignment="1" applyProtection="1">
      <alignment vertical="top" wrapText="1"/>
      <protection locked="0"/>
    </xf>
    <xf numFmtId="0" fontId="7" fillId="0" borderId="1" xfId="10" applyFont="1" applyBorder="1" applyAlignment="1" applyProtection="1">
      <alignment horizontal="center" vertical="center" wrapText="1"/>
      <protection locked="0"/>
    </xf>
    <xf numFmtId="0" fontId="7" fillId="0" borderId="2" xfId="10" applyFont="1" applyBorder="1" applyAlignment="1" applyProtection="1">
      <alignment horizontal="center" vertical="center" wrapText="1"/>
      <protection locked="0"/>
    </xf>
    <xf numFmtId="0" fontId="7" fillId="0" borderId="3" xfId="10" applyFont="1" applyBorder="1" applyAlignment="1" applyProtection="1">
      <alignment horizontal="center" vertical="center" wrapText="1"/>
      <protection locked="0"/>
    </xf>
    <xf numFmtId="0" fontId="3" fillId="0" borderId="0" xfId="10" applyAlignment="1" applyProtection="1">
      <alignment horizontal="left" vertical="top" wrapText="1" indent="1"/>
      <protection locked="0"/>
    </xf>
    <xf numFmtId="0" fontId="2" fillId="0" borderId="0" xfId="1" applyAlignment="1">
      <alignment horizontal="left" vertical="top" wrapText="1" indent="1"/>
    </xf>
  </cellXfs>
  <cellStyles count="23">
    <cellStyle name="=C:\WINNT\SYSTEM32\COMMAND.COM" xfId="2" xr:uid="{08DE7AF6-995B-4175-8E0F-0D3C77292E70}"/>
    <cellStyle name="Euro" xfId="3" xr:uid="{D2B672C3-C974-4C08-91B2-4FADC115F426}"/>
    <cellStyle name="Millares 2" xfId="4" xr:uid="{73DE790B-0557-4DAA-9375-0DD2C4FE9F7C}"/>
    <cellStyle name="Millares 2 2" xfId="5" xr:uid="{3A22C52D-B8BC-4C08-9551-BE8F1FF74A97}"/>
    <cellStyle name="Millares 2 2 2" xfId="19" xr:uid="{46251889-E530-4E79-AD85-2CA4DE42EEC2}"/>
    <cellStyle name="Millares 2 3" xfId="6" xr:uid="{895101F5-828E-438C-B053-2DF4AB327787}"/>
    <cellStyle name="Millares 2 3 2" xfId="20" xr:uid="{F832615A-7523-4A92-9A3D-94D8C969A548}"/>
    <cellStyle name="Millares 2 4" xfId="18" xr:uid="{F5D7ACCC-34F9-4318-9231-FC449A1F8730}"/>
    <cellStyle name="Millares 3" xfId="7" xr:uid="{C41E11FD-DC32-4BEA-9B46-39AC74CDC741}"/>
    <cellStyle name="Millares 3 2" xfId="21" xr:uid="{2170C8BD-4C20-41C0-B0A4-178C1FBC1CF2}"/>
    <cellStyle name="Moneda 2" xfId="8" xr:uid="{18912F1B-355C-4770-AC69-583E910DD1E1}"/>
    <cellStyle name="Moneda 2 2" xfId="22" xr:uid="{720DE112-6D5F-4696-B672-6FB47273B4E3}"/>
    <cellStyle name="Normal" xfId="0" builtinId="0"/>
    <cellStyle name="Normal 2" xfId="9" xr:uid="{A1376D3E-3E9C-4AFC-B3B2-2C6CF6522682}"/>
    <cellStyle name="Normal 2 2" xfId="10" xr:uid="{63026515-E5DF-4426-BDB9-8A330E478826}"/>
    <cellStyle name="Normal 3" xfId="11" xr:uid="{322669BC-F774-4F43-83D4-6D4B9D3B94A5}"/>
    <cellStyle name="Normal 4" xfId="12" xr:uid="{903487A9-1F50-488D-B29D-C82EEE3D53F2}"/>
    <cellStyle name="Normal 4 2" xfId="13" xr:uid="{5ECFBBD6-981A-4F12-893A-B16398B226BC}"/>
    <cellStyle name="Normal 5" xfId="14" xr:uid="{2EC4A74C-6692-4B0E-A51D-E3D0D7CA2D51}"/>
    <cellStyle name="Normal 5 2" xfId="15" xr:uid="{C061F65B-644D-4C94-9750-AEBA7AFF67E9}"/>
    <cellStyle name="Normal 6" xfId="16" xr:uid="{9C899E74-E34D-4A80-B2B9-76A739B3B39E}"/>
    <cellStyle name="Normal 6 2" xfId="17" xr:uid="{A5E86921-B2A8-412E-9B31-6EA70CD8475B}"/>
    <cellStyle name="Normal 7" xfId="1" xr:uid="{0CCB9556-597B-4CD1-BF2B-70EBA98846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80DFB.1AD0E6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0</xdr:row>
      <xdr:rowOff>66675</xdr:rowOff>
    </xdr:from>
    <xdr:to>
      <xdr:col>2</xdr:col>
      <xdr:colOff>1514475</xdr:colOff>
      <xdr:row>0</xdr:row>
      <xdr:rowOff>828675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4957CC-EBFA-4CF1-AA36-5AA4E3A1F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675"/>
          <a:ext cx="1524000" cy="76200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0</xdr:col>
      <xdr:colOff>1695450</xdr:colOff>
      <xdr:row>0</xdr:row>
      <xdr:rowOff>828675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640A6A1-97DF-7194-DF4F-6C250268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2875"/>
          <a:ext cx="1571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1664758</xdr:colOff>
      <xdr:row>61</xdr:row>
      <xdr:rowOff>968953</xdr:rowOff>
    </xdr:from>
    <xdr:to>
      <xdr:col>0</xdr:col>
      <xdr:colOff>4285287</xdr:colOff>
      <xdr:row>61</xdr:row>
      <xdr:rowOff>968953</xdr:rowOff>
    </xdr:to>
    <xdr:cxnSp macro="">
      <xdr:nvCxnSpPr>
        <xdr:cNvPr id="10" name="4 Conector recto">
          <a:extLst>
            <a:ext uri="{FF2B5EF4-FFF2-40B4-BE49-F238E27FC236}">
              <a16:creationId xmlns:a16="http://schemas.microsoft.com/office/drawing/2014/main" id="{FA59291B-F740-4311-8794-11643B2DD9C4}"/>
            </a:ext>
          </a:extLst>
        </xdr:cNvPr>
        <xdr:cNvCxnSpPr/>
      </xdr:nvCxnSpPr>
      <xdr:spPr>
        <a:xfrm>
          <a:off x="1664758" y="13541953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2754826</xdr:colOff>
      <xdr:row>61</xdr:row>
      <xdr:rowOff>542926</xdr:rowOff>
    </xdr:from>
    <xdr:to>
      <xdr:col>0</xdr:col>
      <xdr:colOff>3301503</xdr:colOff>
      <xdr:row>61</xdr:row>
      <xdr:rowOff>791634</xdr:rowOff>
    </xdr:to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EA13974B-F3DC-445F-A377-2E1E382A1013}"/>
            </a:ext>
          </a:extLst>
        </xdr:cNvPr>
        <xdr:cNvSpPr txBox="1"/>
      </xdr:nvSpPr>
      <xdr:spPr>
        <a:xfrm>
          <a:off x="2754826" y="13115926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5362575</xdr:colOff>
      <xdr:row>61</xdr:row>
      <xdr:rowOff>971552</xdr:rowOff>
    </xdr:from>
    <xdr:to>
      <xdr:col>2</xdr:col>
      <xdr:colOff>337609</xdr:colOff>
      <xdr:row>61</xdr:row>
      <xdr:rowOff>981076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66D6F288-E0C2-4BAE-B528-661720EF085B}"/>
            </a:ext>
          </a:extLst>
        </xdr:cNvPr>
        <xdr:cNvCxnSpPr/>
      </xdr:nvCxnSpPr>
      <xdr:spPr>
        <a:xfrm flipV="1">
          <a:off x="5362575" y="13544552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282562</xdr:colOff>
      <xdr:row>61</xdr:row>
      <xdr:rowOff>542925</xdr:rowOff>
    </xdr:from>
    <xdr:to>
      <xdr:col>1</xdr:col>
      <xdr:colOff>1352550</xdr:colOff>
      <xdr:row>61</xdr:row>
      <xdr:rowOff>933450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7E72B258-FBEB-493E-8774-5A7A1F556E8E}"/>
            </a:ext>
          </a:extLst>
        </xdr:cNvPr>
        <xdr:cNvSpPr txBox="1"/>
      </xdr:nvSpPr>
      <xdr:spPr>
        <a:xfrm>
          <a:off x="5997562" y="13115925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1381125</xdr:colOff>
      <xdr:row>61</xdr:row>
      <xdr:rowOff>1009651</xdr:rowOff>
    </xdr:from>
    <xdr:to>
      <xdr:col>0</xdr:col>
      <xdr:colOff>4523181</xdr:colOff>
      <xdr:row>61</xdr:row>
      <xdr:rowOff>1828801</xdr:rowOff>
    </xdr:to>
    <xdr:sp macro="" textlink="">
      <xdr:nvSpPr>
        <xdr:cNvPr id="14" name="9 CuadroTexto">
          <a:extLst>
            <a:ext uri="{FF2B5EF4-FFF2-40B4-BE49-F238E27FC236}">
              <a16:creationId xmlns:a16="http://schemas.microsoft.com/office/drawing/2014/main" id="{1F8246E2-A97F-4DA2-9591-138C4D19881D}"/>
            </a:ext>
          </a:extLst>
        </xdr:cNvPr>
        <xdr:cNvSpPr txBox="1"/>
      </xdr:nvSpPr>
      <xdr:spPr>
        <a:xfrm>
          <a:off x="1381125" y="13582651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5105400</xdr:colOff>
      <xdr:row>61</xdr:row>
      <xdr:rowOff>1038226</xdr:rowOff>
    </xdr:from>
    <xdr:to>
      <xdr:col>2</xdr:col>
      <xdr:colOff>654051</xdr:colOff>
      <xdr:row>61</xdr:row>
      <xdr:rowOff>1828801</xdr:rowOff>
    </xdr:to>
    <xdr:sp macro="" textlink="">
      <xdr:nvSpPr>
        <xdr:cNvPr id="15" name="9 CuadroTexto">
          <a:extLst>
            <a:ext uri="{FF2B5EF4-FFF2-40B4-BE49-F238E27FC236}">
              <a16:creationId xmlns:a16="http://schemas.microsoft.com/office/drawing/2014/main" id="{579C2F35-5585-4854-8E58-D958A3560306}"/>
            </a:ext>
          </a:extLst>
        </xdr:cNvPr>
        <xdr:cNvSpPr txBox="1"/>
      </xdr:nvSpPr>
      <xdr:spPr>
        <a:xfrm>
          <a:off x="5105400" y="13611226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B80E-3DE8-4654-AF70-784CD87A25C0}">
  <sheetPr>
    <pageSetUpPr fitToPage="1"/>
  </sheetPr>
  <dimension ref="A1:D62"/>
  <sheetViews>
    <sheetView showGridLines="0" tabSelected="1" zoomScaleNormal="100" workbookViewId="0">
      <selection activeCell="A5" sqref="A5"/>
    </sheetView>
  </sheetViews>
  <sheetFormatPr baseColWidth="10" defaultColWidth="0" defaultRowHeight="15" zeroHeight="1" x14ac:dyDescent="0.25"/>
  <cols>
    <col min="1" max="1" width="85.7109375" customWidth="1"/>
    <col min="2" max="3" width="25.7109375" customWidth="1"/>
    <col min="4" max="4" width="1.85546875" customWidth="1"/>
    <col min="5" max="16384" width="11.42578125" hidden="1"/>
  </cols>
  <sheetData>
    <row r="1" spans="1:3" ht="75" customHeight="1" x14ac:dyDescent="0.25">
      <c r="A1" s="18" t="s">
        <v>53</v>
      </c>
      <c r="B1" s="19"/>
      <c r="C1" s="20"/>
    </row>
    <row r="2" spans="1:3" ht="30" customHeight="1" x14ac:dyDescent="0.25">
      <c r="A2" s="1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12">
        <f>IF(SUM(B4,B13) &gt; SUM(C4,C13),SUM(B4,B13) - SUM(C4,C13),0)</f>
        <v>0</v>
      </c>
      <c r="C3" s="12">
        <f>IF(SUM(C4,C13) &gt; SUM(B4,B13),SUM(C4,C13) - SUM(B4,B13),0)</f>
        <v>17841781.77999999</v>
      </c>
    </row>
    <row r="4" spans="1:3" x14ac:dyDescent="0.25">
      <c r="A4" s="4" t="s">
        <v>4</v>
      </c>
      <c r="B4" s="13">
        <f>IF(SUM(B5:B11) &gt; SUM(C5:C11),SUM(B5:B11) - SUM(C5:C11),0)</f>
        <v>0</v>
      </c>
      <c r="C4" s="13">
        <f>IF(SUM(C5:C11) &gt; SUM(B5:B11),SUM(C5:C11) - SUM(B5:B11),0)</f>
        <v>48605830.939999998</v>
      </c>
    </row>
    <row r="5" spans="1:3" x14ac:dyDescent="0.25">
      <c r="A5" s="5" t="s">
        <v>5</v>
      </c>
      <c r="B5" s="14">
        <v>0</v>
      </c>
      <c r="C5" s="15">
        <v>24898627.25</v>
      </c>
    </row>
    <row r="6" spans="1:3" x14ac:dyDescent="0.25">
      <c r="A6" s="5" t="s">
        <v>6</v>
      </c>
      <c r="B6" s="14">
        <v>0</v>
      </c>
      <c r="C6" s="15">
        <v>16709239.029999999</v>
      </c>
    </row>
    <row r="7" spans="1:3" x14ac:dyDescent="0.25">
      <c r="A7" s="5" t="s">
        <v>7</v>
      </c>
      <c r="B7" s="14">
        <v>0</v>
      </c>
      <c r="C7" s="15">
        <v>7048836.2999999998</v>
      </c>
    </row>
    <row r="8" spans="1:3" x14ac:dyDescent="0.25">
      <c r="A8" s="5" t="s">
        <v>8</v>
      </c>
      <c r="B8" s="14">
        <v>0</v>
      </c>
      <c r="C8" s="15">
        <v>0</v>
      </c>
    </row>
    <row r="9" spans="1:3" x14ac:dyDescent="0.25">
      <c r="A9" s="5" t="s">
        <v>9</v>
      </c>
      <c r="B9" s="14">
        <v>50871.64</v>
      </c>
      <c r="C9" s="15">
        <v>0</v>
      </c>
    </row>
    <row r="10" spans="1:3" x14ac:dyDescent="0.25">
      <c r="A10" s="5" t="s">
        <v>10</v>
      </c>
      <c r="B10" s="14">
        <v>0</v>
      </c>
      <c r="C10" s="15">
        <v>0</v>
      </c>
    </row>
    <row r="11" spans="1:3" x14ac:dyDescent="0.25">
      <c r="A11" s="5" t="s">
        <v>11</v>
      </c>
      <c r="B11" s="14">
        <v>0</v>
      </c>
      <c r="C11" s="15">
        <v>0</v>
      </c>
    </row>
    <row r="12" spans="1:3" x14ac:dyDescent="0.25">
      <c r="A12" s="6"/>
      <c r="B12" s="14"/>
      <c r="C12" s="15"/>
    </row>
    <row r="13" spans="1:3" x14ac:dyDescent="0.25">
      <c r="A13" s="4" t="s">
        <v>54</v>
      </c>
      <c r="B13" s="16">
        <f>IF(SUM(B14:B22) &gt; SUM(C14:C22),SUM(B14:B22) - SUM(C14:C22),0)</f>
        <v>30764049.160000008</v>
      </c>
      <c r="C13" s="16">
        <f>IF(SUM(C14:C22) &gt; SUM(B14:B22),SUM(C14:C22) - SUM(B14:B22),0)</f>
        <v>0</v>
      </c>
    </row>
    <row r="14" spans="1:3" x14ac:dyDescent="0.25">
      <c r="A14" s="5" t="s">
        <v>12</v>
      </c>
      <c r="B14" s="14">
        <v>0</v>
      </c>
      <c r="C14" s="15">
        <v>0</v>
      </c>
    </row>
    <row r="15" spans="1:3" x14ac:dyDescent="0.25">
      <c r="A15" s="5" t="s">
        <v>13</v>
      </c>
      <c r="B15" s="14">
        <v>0</v>
      </c>
      <c r="C15" s="15">
        <v>0</v>
      </c>
    </row>
    <row r="16" spans="1:3" x14ac:dyDescent="0.25">
      <c r="A16" s="5" t="s">
        <v>14</v>
      </c>
      <c r="B16" s="14">
        <v>110310.63</v>
      </c>
      <c r="C16" s="15">
        <v>0</v>
      </c>
    </row>
    <row r="17" spans="1:3" x14ac:dyDescent="0.25">
      <c r="A17" s="5" t="s">
        <v>15</v>
      </c>
      <c r="B17" s="14">
        <v>0</v>
      </c>
      <c r="C17" s="15">
        <v>9919172.7899999991</v>
      </c>
    </row>
    <row r="18" spans="1:3" x14ac:dyDescent="0.25">
      <c r="A18" s="5" t="s">
        <v>16</v>
      </c>
      <c r="B18" s="14">
        <v>0</v>
      </c>
      <c r="C18" s="15">
        <v>457500.52</v>
      </c>
    </row>
    <row r="19" spans="1:3" x14ac:dyDescent="0.25">
      <c r="A19" s="5" t="s">
        <v>17</v>
      </c>
      <c r="B19" s="14">
        <v>41030411.840000004</v>
      </c>
      <c r="C19" s="15">
        <v>0</v>
      </c>
    </row>
    <row r="20" spans="1:3" x14ac:dyDescent="0.25">
      <c r="A20" s="5" t="s">
        <v>18</v>
      </c>
      <c r="B20" s="14">
        <v>0</v>
      </c>
      <c r="C20" s="15">
        <v>0</v>
      </c>
    </row>
    <row r="21" spans="1:3" x14ac:dyDescent="0.25">
      <c r="A21" s="5" t="s">
        <v>19</v>
      </c>
      <c r="B21" s="14">
        <v>0</v>
      </c>
      <c r="C21" s="15">
        <v>0</v>
      </c>
    </row>
    <row r="22" spans="1:3" x14ac:dyDescent="0.25">
      <c r="A22" s="5" t="s">
        <v>20</v>
      </c>
      <c r="B22" s="14">
        <v>0</v>
      </c>
      <c r="C22" s="15">
        <v>0</v>
      </c>
    </row>
    <row r="23" spans="1:3" x14ac:dyDescent="0.25">
      <c r="A23" s="7"/>
      <c r="B23" s="14"/>
      <c r="C23" s="15"/>
    </row>
    <row r="24" spans="1:3" x14ac:dyDescent="0.25">
      <c r="A24" s="8" t="s">
        <v>21</v>
      </c>
      <c r="B24" s="16">
        <f>IF(SUM(B25,B35) &gt; SUM(C25,C35),SUM(B25,B35) - SUM(C25,C35),0)</f>
        <v>0</v>
      </c>
      <c r="C24" s="17">
        <f>IF(SUM(C25,C35) &gt; SUM(B25,B35),SUM(C25,C35) - SUM(B25,B35),0)</f>
        <v>20171615.059999999</v>
      </c>
    </row>
    <row r="25" spans="1:3" x14ac:dyDescent="0.25">
      <c r="A25" s="4" t="s">
        <v>22</v>
      </c>
      <c r="B25" s="16">
        <f>IF(SUM(B26:B33) &gt; SUM(C26:C33),SUM(B26:B33) - SUM(C26:C33),0)</f>
        <v>0</v>
      </c>
      <c r="C25" s="16">
        <f>IF(SUM(C26:C33) &gt; SUM(B26:B33),SUM(C26:C33) - SUM(B26:B33),0)</f>
        <v>22537479.02</v>
      </c>
    </row>
    <row r="26" spans="1:3" x14ac:dyDescent="0.25">
      <c r="A26" s="5" t="s">
        <v>23</v>
      </c>
      <c r="B26" s="14">
        <v>0</v>
      </c>
      <c r="C26" s="15">
        <v>22508229.039999999</v>
      </c>
    </row>
    <row r="27" spans="1:3" x14ac:dyDescent="0.25">
      <c r="A27" s="5" t="s">
        <v>24</v>
      </c>
      <c r="B27" s="14">
        <v>0</v>
      </c>
      <c r="C27" s="15">
        <v>0</v>
      </c>
    </row>
    <row r="28" spans="1:3" x14ac:dyDescent="0.25">
      <c r="A28" s="5" t="s">
        <v>25</v>
      </c>
      <c r="B28" s="14">
        <v>0</v>
      </c>
      <c r="C28" s="15">
        <v>0</v>
      </c>
    </row>
    <row r="29" spans="1:3" x14ac:dyDescent="0.25">
      <c r="A29" s="5" t="s">
        <v>26</v>
      </c>
      <c r="B29" s="14">
        <v>0</v>
      </c>
      <c r="C29" s="15">
        <v>0</v>
      </c>
    </row>
    <row r="30" spans="1:3" x14ac:dyDescent="0.25">
      <c r="A30" s="5" t="s">
        <v>27</v>
      </c>
      <c r="B30" s="14">
        <v>0</v>
      </c>
      <c r="C30" s="15">
        <v>29249.98</v>
      </c>
    </row>
    <row r="31" spans="1:3" x14ac:dyDescent="0.25">
      <c r="A31" s="5" t="s">
        <v>28</v>
      </c>
      <c r="B31" s="14">
        <v>0</v>
      </c>
      <c r="C31" s="15">
        <v>0</v>
      </c>
    </row>
    <row r="32" spans="1:3" x14ac:dyDescent="0.25">
      <c r="A32" s="5" t="s">
        <v>29</v>
      </c>
      <c r="B32" s="14">
        <v>0</v>
      </c>
      <c r="C32" s="15">
        <v>0</v>
      </c>
    </row>
    <row r="33" spans="1:3" x14ac:dyDescent="0.25">
      <c r="A33" s="5" t="s">
        <v>30</v>
      </c>
      <c r="B33" s="14">
        <v>0</v>
      </c>
      <c r="C33" s="15">
        <v>0</v>
      </c>
    </row>
    <row r="34" spans="1:3" x14ac:dyDescent="0.25">
      <c r="A34" s="6"/>
      <c r="B34" s="14"/>
      <c r="C34" s="15"/>
    </row>
    <row r="35" spans="1:3" x14ac:dyDescent="0.25">
      <c r="A35" s="4" t="s">
        <v>31</v>
      </c>
      <c r="B35" s="16">
        <f>IF(SUM(B36:B41) &gt; SUM(C36:C41),SUM(B36:B41) - SUM(C36:C41),0)</f>
        <v>2365863.96</v>
      </c>
      <c r="C35" s="16">
        <f>IF(SUM(C36:C41) &gt; SUM(B36:B41),SUM(C36:C41) - SUM(B36:B41),0)</f>
        <v>0</v>
      </c>
    </row>
    <row r="36" spans="1:3" x14ac:dyDescent="0.25">
      <c r="A36" s="5" t="s">
        <v>32</v>
      </c>
      <c r="B36" s="14">
        <v>0</v>
      </c>
      <c r="C36" s="15">
        <v>0</v>
      </c>
    </row>
    <row r="37" spans="1:3" x14ac:dyDescent="0.25">
      <c r="A37" s="5" t="s">
        <v>33</v>
      </c>
      <c r="B37" s="14">
        <v>0</v>
      </c>
      <c r="C37" s="15">
        <v>0</v>
      </c>
    </row>
    <row r="38" spans="1:3" x14ac:dyDescent="0.25">
      <c r="A38" s="5" t="s">
        <v>34</v>
      </c>
      <c r="B38" s="14">
        <v>0</v>
      </c>
      <c r="C38" s="15">
        <v>0</v>
      </c>
    </row>
    <row r="39" spans="1:3" x14ac:dyDescent="0.25">
      <c r="A39" s="5" t="s">
        <v>35</v>
      </c>
      <c r="B39" s="14">
        <v>0</v>
      </c>
      <c r="C39" s="15">
        <v>0</v>
      </c>
    </row>
    <row r="40" spans="1:3" x14ac:dyDescent="0.25">
      <c r="A40" s="5" t="s">
        <v>36</v>
      </c>
      <c r="B40" s="14">
        <v>0</v>
      </c>
      <c r="C40" s="15">
        <v>0</v>
      </c>
    </row>
    <row r="41" spans="1:3" x14ac:dyDescent="0.25">
      <c r="A41" s="5" t="s">
        <v>37</v>
      </c>
      <c r="B41" s="14">
        <v>2365863.96</v>
      </c>
      <c r="C41" s="15">
        <v>0</v>
      </c>
    </row>
    <row r="42" spans="1:3" x14ac:dyDescent="0.25">
      <c r="A42" s="6"/>
      <c r="B42" s="14"/>
      <c r="C42" s="15"/>
    </row>
    <row r="43" spans="1:3" x14ac:dyDescent="0.25">
      <c r="A43" s="8" t="s">
        <v>38</v>
      </c>
      <c r="B43" s="16">
        <f>IF(SUM(B45,B50,B57) &gt; SUM(C45,C50,C57),SUM(B45,B50,B57) - SUM(C45,C50,C57),0)</f>
        <v>38013396.840000004</v>
      </c>
      <c r="C43" s="16">
        <f>IF(SUM(C45,C50,C57) &gt; SUM(B45,B50,B57),SUM(C45,C50,C57) - SUM(B45,B50,B57),0)</f>
        <v>0</v>
      </c>
    </row>
    <row r="44" spans="1:3" x14ac:dyDescent="0.25">
      <c r="A44" s="8"/>
      <c r="B44" s="14"/>
      <c r="C44" s="15"/>
    </row>
    <row r="45" spans="1:3" x14ac:dyDescent="0.25">
      <c r="A45" s="4" t="s">
        <v>39</v>
      </c>
      <c r="B45" s="16">
        <f>IF(SUM(B46:B48) &gt; SUM(C46:C48),SUM(B46:B48) - SUM(C46:C48),0)</f>
        <v>0</v>
      </c>
      <c r="C45" s="16">
        <f>IF(SUM(C46:C48) &gt; SUM(B46:B48),SUM(C46:C48) - SUM(B46:B48),0)</f>
        <v>0</v>
      </c>
    </row>
    <row r="46" spans="1:3" x14ac:dyDescent="0.25">
      <c r="A46" s="5" t="s">
        <v>40</v>
      </c>
      <c r="B46" s="14">
        <v>0</v>
      </c>
      <c r="C46" s="15">
        <v>0</v>
      </c>
    </row>
    <row r="47" spans="1:3" x14ac:dyDescent="0.25">
      <c r="A47" s="5" t="s">
        <v>41</v>
      </c>
      <c r="B47" s="14">
        <v>0</v>
      </c>
      <c r="C47" s="15">
        <v>0</v>
      </c>
    </row>
    <row r="48" spans="1:3" x14ac:dyDescent="0.25">
      <c r="A48" s="5" t="s">
        <v>42</v>
      </c>
      <c r="B48" s="14">
        <v>0</v>
      </c>
      <c r="C48" s="15">
        <v>0</v>
      </c>
    </row>
    <row r="49" spans="1:3" x14ac:dyDescent="0.25">
      <c r="A49" s="6"/>
      <c r="B49" s="14"/>
      <c r="C49" s="15"/>
    </row>
    <row r="50" spans="1:3" x14ac:dyDescent="0.25">
      <c r="A50" s="4" t="s">
        <v>43</v>
      </c>
      <c r="B50" s="16">
        <f>IF(SUM(B51:B55) &gt; SUM(C51:C55),SUM(B51:B55) - SUM(C51:C55),0)</f>
        <v>38013396.840000004</v>
      </c>
      <c r="C50" s="16">
        <f>IF(SUM(C51:C55) &gt; SUM(B51:B55),SUM(C51:C55) - SUM(B51:B55),0)</f>
        <v>0</v>
      </c>
    </row>
    <row r="51" spans="1:3" x14ac:dyDescent="0.25">
      <c r="A51" s="5" t="s">
        <v>44</v>
      </c>
      <c r="B51" s="14">
        <v>77124748.760000005</v>
      </c>
      <c r="C51" s="15">
        <v>0</v>
      </c>
    </row>
    <row r="52" spans="1:3" x14ac:dyDescent="0.25">
      <c r="A52" s="5" t="s">
        <v>45</v>
      </c>
      <c r="B52" s="14">
        <v>0</v>
      </c>
      <c r="C52" s="15">
        <v>39111351.920000002</v>
      </c>
    </row>
    <row r="53" spans="1:3" x14ac:dyDescent="0.25">
      <c r="A53" s="5" t="s">
        <v>46</v>
      </c>
      <c r="B53" s="14">
        <v>0</v>
      </c>
      <c r="C53" s="15">
        <v>0</v>
      </c>
    </row>
    <row r="54" spans="1:3" x14ac:dyDescent="0.25">
      <c r="A54" s="5" t="s">
        <v>47</v>
      </c>
      <c r="B54" s="14">
        <v>0</v>
      </c>
      <c r="C54" s="15">
        <v>0</v>
      </c>
    </row>
    <row r="55" spans="1:3" x14ac:dyDescent="0.25">
      <c r="A55" s="5" t="s">
        <v>48</v>
      </c>
      <c r="B55" s="14">
        <v>0</v>
      </c>
      <c r="C55" s="15">
        <v>0</v>
      </c>
    </row>
    <row r="56" spans="1:3" x14ac:dyDescent="0.25">
      <c r="A56" s="6"/>
      <c r="B56" s="14"/>
      <c r="C56" s="15"/>
    </row>
    <row r="57" spans="1:3" x14ac:dyDescent="0.25">
      <c r="A57" s="4" t="s">
        <v>49</v>
      </c>
      <c r="B57" s="16">
        <f>IF(SUM(B58:B59) &gt; SUM(C58:C59),SUM(B58:B59) - SUM(C58:C59),0)</f>
        <v>0</v>
      </c>
      <c r="C57" s="16">
        <f>IF(SUM(C58:C59) &gt; SUM(B58:B59),SUM(C58:C59) - SUM(B58:B59),0)</f>
        <v>0</v>
      </c>
    </row>
    <row r="58" spans="1:3" x14ac:dyDescent="0.25">
      <c r="A58" s="5" t="s">
        <v>50</v>
      </c>
      <c r="B58" s="14">
        <v>0</v>
      </c>
      <c r="C58" s="15">
        <v>0</v>
      </c>
    </row>
    <row r="59" spans="1:3" x14ac:dyDescent="0.25">
      <c r="A59" s="5" t="s">
        <v>51</v>
      </c>
      <c r="B59" s="14">
        <v>0</v>
      </c>
      <c r="C59" s="15">
        <v>0</v>
      </c>
    </row>
    <row r="60" spans="1:3" x14ac:dyDescent="0.25">
      <c r="A60" s="9"/>
      <c r="B60" s="11"/>
      <c r="C60" s="10"/>
    </row>
    <row r="61" spans="1:3" x14ac:dyDescent="0.25"/>
    <row r="62" spans="1:3" ht="150" customHeight="1" x14ac:dyDescent="0.25">
      <c r="A62" s="21" t="s">
        <v>52</v>
      </c>
      <c r="B62" s="22"/>
      <c r="C62" s="22"/>
    </row>
  </sheetData>
  <mergeCells count="2">
    <mergeCell ref="A1:C1"/>
    <mergeCell ref="A62:C62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1.4_0314_CSF_PLGT_000_2203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Alejandra María de Lourdes Zamarripa Aguirre</cp:lastModifiedBy>
  <cp:lastPrinted>2021-06-08T22:19:29Z</cp:lastPrinted>
  <dcterms:created xsi:type="dcterms:W3CDTF">2021-06-08T22:04:47Z</dcterms:created>
  <dcterms:modified xsi:type="dcterms:W3CDTF">2023-04-19T00:14:28Z</dcterms:modified>
</cp:coreProperties>
</file>