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3er Trimestre_22\"/>
    </mc:Choice>
  </mc:AlternateContent>
  <xr:revisionPtr revIDLastSave="0" documentId="13_ncr:1_{4AC6A478-C1F4-43E6-8D23-38D27A4DBE1F}" xr6:coauthVersionLast="47" xr6:coauthVersionMax="47" xr10:uidLastSave="{00000000-0000-0000-0000-000000000000}"/>
  <bookViews>
    <workbookView xWindow="-120" yWindow="-120" windowWidth="29040" windowHeight="15720" xr2:uid="{5F0F2156-B767-4D00-A1D9-FD0797CE107B}"/>
  </bookViews>
  <sheets>
    <sheet name="1.6_0316_EAA_PLGT_000_22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D12" i="1"/>
  <c r="D4" i="1"/>
  <c r="C12" i="1"/>
  <c r="C4" i="1"/>
  <c r="B12" i="1"/>
  <c r="B4" i="1"/>
  <c r="D3" i="1" l="1"/>
  <c r="E12" i="1"/>
  <c r="F12" i="1" s="1"/>
  <c r="C3" i="1"/>
  <c r="B3" i="1"/>
  <c r="E4" i="1"/>
  <c r="F4" i="1" s="1"/>
  <c r="E3" i="1" l="1"/>
  <c r="F3" i="1" s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<sst xmlns="http://schemas.openxmlformats.org/spreadsheetml/2006/main" count="27" uniqueCount="27">
  <si>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</si>
  <si>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</si>
  <si>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</si>
  <si>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</si>
  <si>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</si>
  <si>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</si>
  <si>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</si>
  <si>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</si>
  <si>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</si>
  <si>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</si>
  <si>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</si>
  <si>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</si>
  <si>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</si>
  <si>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</si>
  <si>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</si>
  <si>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</si>
  <si>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</si>
  <si>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</si>
  <si>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</si>
  <si>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</si>
  <si>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</si>
  <si>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</si>
  <si>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</si>
  <si>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</si>
  <si>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</si>
  <si>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</si>
  <si>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Poder Legislativo del Estado de Guanajuato
Estado Analítico del Activo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</si>
</sst>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/>
    <xf numFmtId="0" fontId="3" fillId="0" borderId="0" xfId="9" applyAlignment="1" applyProtection="1">
      <alignment horizontal="left" vertical="top" indent="1"/>
      <protection locked="0"/>
    </xf>
    <xf numFmtId="0" fontId="4" fillId="0" borderId="5" xfId="9" applyFont="1" applyBorder="1" applyAlignment="1">
      <alignment horizontal="left" vertical="top" indent="1"/>
    </xf>
    <xf numFmtId="0" fontId="4" fillId="0" borderId="7" xfId="9" applyFont="1" applyBorder="1" applyAlignment="1">
      <alignment horizontal="left" vertical="top" indent="2"/>
    </xf>
    <xf numFmtId="0" fontId="5" fillId="0" borderId="7" xfId="9" applyFont="1" applyBorder="1" applyAlignment="1">
      <alignment horizontal="left" vertical="top" indent="2"/>
    </xf>
    <xf numFmtId="0" fontId="5" fillId="0" borderId="9" xfId="9" applyFont="1" applyBorder="1" applyAlignment="1">
      <alignment horizontal="left" vertical="top" indent="2"/>
    </xf>
    <xf numFmtId="0" fontId="7" fillId="2" borderId="4" xfId="9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4" fillId="0" borderId="4" xfId="9" applyNumberFormat="1" applyFont="1" applyBorder="1" applyAlignment="1" applyProtection="1">
      <alignment vertical="top" wrapText="1"/>
      <protection locked="0"/>
    </xf>
    <xf numFmtId="4" fontId="4" fillId="0" borderId="5" xfId="9" applyNumberFormat="1" applyFont="1" applyBorder="1" applyAlignment="1" applyProtection="1">
      <alignment vertical="top" wrapText="1"/>
      <protection locked="0"/>
    </xf>
    <xf numFmtId="4" fontId="4" fillId="0" borderId="6" xfId="9" applyNumberFormat="1" applyFont="1" applyBorder="1" applyAlignment="1" applyProtection="1">
      <alignment vertical="top" wrapText="1"/>
      <protection locked="0"/>
    </xf>
    <xf numFmtId="4" fontId="4" fillId="0" borderId="11" xfId="9" applyNumberFormat="1" applyFont="1" applyBorder="1" applyAlignment="1" applyProtection="1">
      <alignment vertical="top" wrapText="1"/>
      <protection locked="0"/>
    </xf>
    <xf numFmtId="4" fontId="4" fillId="0" borderId="7" xfId="9" applyNumberFormat="1" applyFont="1" applyBorder="1" applyAlignment="1" applyProtection="1">
      <alignment vertical="top" wrapText="1"/>
      <protection locked="0"/>
    </xf>
    <xf numFmtId="4" fontId="4" fillId="0" borderId="8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vertical="top" wrapText="1"/>
      <protection locked="0"/>
    </xf>
    <xf numFmtId="4" fontId="5" fillId="0" borderId="7" xfId="9" applyNumberFormat="1" applyFont="1" applyBorder="1" applyAlignment="1" applyProtection="1">
      <alignment vertical="top" wrapText="1"/>
      <protection locked="0"/>
    </xf>
    <xf numFmtId="4" fontId="5" fillId="0" borderId="8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wrapText="1"/>
      <protection locked="0"/>
    </xf>
    <xf numFmtId="4" fontId="5" fillId="0" borderId="7" xfId="9" applyNumberFormat="1" applyFont="1" applyBorder="1" applyAlignment="1" applyProtection="1">
      <alignment wrapText="1"/>
      <protection locked="0"/>
    </xf>
    <xf numFmtId="4" fontId="5" fillId="0" borderId="12" xfId="9" applyNumberFormat="1" applyFont="1" applyBorder="1" applyAlignment="1" applyProtection="1">
      <alignment vertical="top" wrapText="1"/>
      <protection locked="0"/>
    </xf>
    <xf numFmtId="4" fontId="5" fillId="0" borderId="9" xfId="9" applyNumberFormat="1" applyFont="1" applyBorder="1" applyAlignment="1" applyProtection="1">
      <alignment vertical="top" wrapText="1"/>
      <protection locked="0"/>
    </xf>
    <xf numFmtId="4" fontId="5" fillId="0" borderId="10" xfId="9" applyNumberFormat="1" applyFont="1" applyBorder="1" applyAlignment="1" applyProtection="1">
      <alignment vertical="top" wrapText="1"/>
      <protection locked="0"/>
    </xf>
    <xf numFmtId="0" fontId="8" fillId="0" borderId="1" xfId="9" applyFont="1" applyBorder="1" applyAlignment="1" applyProtection="1">
      <alignment horizontal="center" vertical="center" wrapText="1"/>
      <protection locked="0"/>
    </xf>
    <xf numFmtId="0" fontId="8" fillId="0" borderId="2" xfId="9" applyFont="1" applyBorder="1" applyAlignment="1" applyProtection="1">
      <alignment horizontal="center" vertical="center" wrapText="1"/>
      <protection locked="0"/>
    </xf>
    <xf numFmtId="0" fontId="8" fillId="0" borderId="3" xfId="9" applyFont="1" applyBorder="1" applyAlignment="1" applyProtection="1">
      <alignment horizontal="center" vertical="center" wrapText="1"/>
      <protection locked="0"/>
    </xf>
  </cellXfs>
  <cellStyles count="17">
    <cellStyle name="Euro" xfId="2" xr:uid="{E4CB0A09-A426-4C67-865B-27644F620B6D}"/>
    <cellStyle name="Millares 2" xfId="3" xr:uid="{7CCAC4FE-A959-4FD4-BA5B-4875337F19E7}"/>
    <cellStyle name="Millares 2 2" xfId="4" xr:uid="{A9B53209-835D-4E35-85EC-166433259CA3}"/>
    <cellStyle name="Millares 2 3" xfId="5" xr:uid="{813E1064-DBF6-49F3-8E1D-739CF7E61E50}"/>
    <cellStyle name="Millares 3" xfId="6" xr:uid="{8E51E306-6368-48FC-B801-992A3DA13878}"/>
    <cellStyle name="Moneda 2" xfId="7" xr:uid="{99BD7764-7074-400A-B8CF-3AC0DCBEF9FA}"/>
    <cellStyle name="Normal" xfId="0" builtinId="0"/>
    <cellStyle name="Normal 2" xfId="8" xr:uid="{B6161636-031D-45CA-BDB2-E0E60470FC45}"/>
    <cellStyle name="Normal 2 2" xfId="9" xr:uid="{9751DEA6-F21C-4274-A271-96369D9A953B}"/>
    <cellStyle name="Normal 3" xfId="10" xr:uid="{8526E0E5-93C5-4BCE-A0E6-E1B65180C7CC}"/>
    <cellStyle name="Normal 4" xfId="11" xr:uid="{7D048194-7968-49C2-9A03-3E0B9273005A}"/>
    <cellStyle name="Normal 4 2" xfId="12" xr:uid="{98B3EB9E-9854-49E6-9C0B-772B691E79FF}"/>
    <cellStyle name="Normal 5" xfId="13" xr:uid="{ADF00B0B-2EC4-494E-A435-010557F29A47}"/>
    <cellStyle name="Normal 5 2" xfId="14" xr:uid="{CB724050-3FD8-47C7-96A5-2A3E152A54D1}"/>
    <cellStyle name="Normal 6" xfId="15" xr:uid="{905D4600-0BAF-4B41-ABF1-706A78B12DF3}"/>
    <cellStyle name="Normal 6 2" xfId="16" xr:uid="{8ADAFF48-9F4F-4EBD-BB0D-49FC16660F16}"/>
    <cellStyle name="Normal 7" xfId="1" xr:uid="{A8065447-F6D9-4A7F-8267-50F88AEA9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47625</xdr:rowOff>
    </xdr:from>
    <xdr:to>
      <xdr:col>5</xdr:col>
      <xdr:colOff>971550</xdr:colOff>
      <xdr:row>0</xdr:row>
      <xdr:rowOff>828675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CC20FC-F8D4-4384-BF04-4CB7AE3FD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47625"/>
          <a:ext cx="1562100" cy="78105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0</xdr:row>
      <xdr:rowOff>114299</xdr:rowOff>
    </xdr:from>
    <xdr:to>
      <xdr:col>0</xdr:col>
      <xdr:colOff>1514475</xdr:colOff>
      <xdr:row>0</xdr:row>
      <xdr:rowOff>742950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69E91EF-4D05-FF1A-2292-BF249E82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299"/>
          <a:ext cx="13620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2131483</xdr:colOff>
      <xdr:row>22</xdr:row>
      <xdr:rowOff>1130878</xdr:rowOff>
    </xdr:from>
    <xdr:to>
      <xdr:col>1</xdr:col>
      <xdr:colOff>370512</xdr:colOff>
      <xdr:row>22</xdr:row>
      <xdr:rowOff>1130878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95E5E702-F7A4-4B2B-AE7F-EE24BBBA5F1A}"/>
            </a:ext>
          </a:extLst>
        </xdr:cNvPr>
        <xdr:cNvCxnSpPr/>
      </xdr:nvCxnSpPr>
      <xdr:spPr>
        <a:xfrm>
          <a:off x="2131483" y="628390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3221551</xdr:colOff>
      <xdr:row>22</xdr:row>
      <xdr:rowOff>704851</xdr:rowOff>
    </xdr:from>
    <xdr:to>
      <xdr:col>0</xdr:col>
      <xdr:colOff>3768228</xdr:colOff>
      <xdr:row>22</xdr:row>
      <xdr:rowOff>953559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D95B1522-59AB-4B48-BA2E-9C705FAAAE72}"/>
            </a:ext>
          </a:extLst>
        </xdr:cNvPr>
        <xdr:cNvSpPr txBox="1"/>
      </xdr:nvSpPr>
      <xdr:spPr>
        <a:xfrm>
          <a:off x="3221551" y="585787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266700</xdr:colOff>
      <xdr:row>22</xdr:row>
      <xdr:rowOff>1133477</xdr:rowOff>
    </xdr:from>
    <xdr:to>
      <xdr:col>4</xdr:col>
      <xdr:colOff>309034</xdr:colOff>
      <xdr:row>22</xdr:row>
      <xdr:rowOff>1143001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32AF2DAB-99D6-4762-A930-199D682ABBF8}"/>
            </a:ext>
          </a:extLst>
        </xdr:cNvPr>
        <xdr:cNvCxnSpPr/>
      </xdr:nvCxnSpPr>
      <xdr:spPr>
        <a:xfrm flipV="1">
          <a:off x="5829300" y="628650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901687</xdr:colOff>
      <xdr:row>22</xdr:row>
      <xdr:rowOff>704850</xdr:rowOff>
    </xdr:from>
    <xdr:to>
      <xdr:col>3</xdr:col>
      <xdr:colOff>790575</xdr:colOff>
      <xdr:row>22</xdr:row>
      <xdr:rowOff>1095375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2D0BCF00-FF0F-4EA7-AEB9-C5AD2E798B83}"/>
            </a:ext>
          </a:extLst>
        </xdr:cNvPr>
        <xdr:cNvSpPr txBox="1"/>
      </xdr:nvSpPr>
      <xdr:spPr>
        <a:xfrm>
          <a:off x="6464287" y="585787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1847850</xdr:colOff>
      <xdr:row>22</xdr:row>
      <xdr:rowOff>1171576</xdr:rowOff>
    </xdr:from>
    <xdr:to>
      <xdr:col>1</xdr:col>
      <xdr:colOff>608406</xdr:colOff>
      <xdr:row>22</xdr:row>
      <xdr:rowOff>1990726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96F010A4-7DB1-44A0-8D6A-1F81A6EB8E56}"/>
            </a:ext>
          </a:extLst>
        </xdr:cNvPr>
        <xdr:cNvSpPr txBox="1"/>
      </xdr:nvSpPr>
      <xdr:spPr>
        <a:xfrm>
          <a:off x="1847850" y="632460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9525</xdr:colOff>
      <xdr:row>22</xdr:row>
      <xdr:rowOff>1200151</xdr:rowOff>
    </xdr:from>
    <xdr:to>
      <xdr:col>4</xdr:col>
      <xdr:colOff>625476</xdr:colOff>
      <xdr:row>22</xdr:row>
      <xdr:rowOff>1990726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EEAABC53-AE14-42F6-B0C3-46E19F2FC2E8}"/>
            </a:ext>
          </a:extLst>
        </xdr:cNvPr>
        <xdr:cNvSpPr txBox="1"/>
      </xdr:nvSpPr>
      <xdr:spPr>
        <a:xfrm>
          <a:off x="5572125" y="635317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6456-2670-4EBD-A3E9-9E446159C057}">
  <sheetPr>
    <pageSetUpPr fitToPage="1"/>
  </sheetPr>
  <dimension ref="A1:G23"/>
  <sheetViews>
    <sheetView showGridLines="0" tabSelected="1" workbookViewId="0">
      <selection activeCell="A11" sqref="A11"/>
    </sheetView>
  </sheetViews>
  <sheetFormatPr baseColWidth="10" defaultColWidth="0" defaultRowHeight="15" zeroHeight="1" x14ac:dyDescent="0.25"/>
  <cols>
    <col min="1" max="1" width="65.7109375" customWidth="1"/>
    <col min="2" max="6" width="17.7109375" customWidth="1"/>
    <col min="7" max="7" width="1.5703125" customWidth="1"/>
    <col min="8" max="16384" width="11.42578125" hidden="1"/>
  </cols>
  <sheetData>
    <row r="1" spans="1:6" ht="68.25" customHeight="1" x14ac:dyDescent="0.25">
      <c r="A1" s="23" t="s">
        <v>26</v>
      </c>
      <c r="B1" s="24"/>
      <c r="C1" s="24"/>
      <c r="D1" s="24"/>
      <c r="E1" s="24"/>
      <c r="F1" s="25"/>
    </row>
    <row r="2" spans="1:6" ht="37.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x14ac:dyDescent="0.25">
      <c r="A3" s="3" t="s">
        <v>6</v>
      </c>
      <c r="B3" s="9">
        <f>SUM(B4+B12)</f>
        <v>841319619.25999999</v>
      </c>
      <c r="C3" s="9">
        <f>SUM(C4+C12)</f>
        <v>10077767303.370001</v>
      </c>
      <c r="D3" s="10">
        <f>SUM(D4+D12)</f>
        <v>10059925521.59</v>
      </c>
      <c r="E3" s="9">
        <f>B3+C3-D3</f>
        <v>859161401.04000092</v>
      </c>
      <c r="F3" s="11">
        <f>E3-B3</f>
        <v>17841781.780000925</v>
      </c>
    </row>
    <row r="4" spans="1:6" x14ac:dyDescent="0.25">
      <c r="A4" s="4" t="s">
        <v>7</v>
      </c>
      <c r="B4" s="12">
        <f>SUM(B5:B11)</f>
        <v>122062656.34</v>
      </c>
      <c r="C4" s="12">
        <f>SUM(C5:C11)</f>
        <v>10066238030.93</v>
      </c>
      <c r="D4" s="13">
        <f>SUM(D5:D11)</f>
        <v>10017632199.99</v>
      </c>
      <c r="E4" s="12">
        <f>B4+C4-D4</f>
        <v>170668487.28000069</v>
      </c>
      <c r="F4" s="14">
        <f>E4-B4</f>
        <v>48605830.940000683</v>
      </c>
    </row>
    <row r="5" spans="1:6" x14ac:dyDescent="0.25">
      <c r="A5" s="5" t="s">
        <v>8</v>
      </c>
      <c r="B5" s="15">
        <v>114361458.83</v>
      </c>
      <c r="C5" s="15">
        <v>8762429000.0200005</v>
      </c>
      <c r="D5" s="16">
        <v>8737530372.7700005</v>
      </c>
      <c r="E5" s="15">
        <v>139260086.08000001</v>
      </c>
      <c r="F5" s="17">
        <f>E5-B5</f>
        <v>24898627.250000015</v>
      </c>
    </row>
    <row r="6" spans="1:6" x14ac:dyDescent="0.25">
      <c r="A6" s="5" t="s">
        <v>9</v>
      </c>
      <c r="B6" s="15">
        <v>1146986.56</v>
      </c>
      <c r="C6" s="15">
        <v>1271080185.6800001</v>
      </c>
      <c r="D6" s="16">
        <v>1254370946.6500001</v>
      </c>
      <c r="E6" s="15">
        <v>17856225.59</v>
      </c>
      <c r="F6" s="17">
        <f t="shared" ref="F6:F21" si="0">E6-B6</f>
        <v>16709239.029999999</v>
      </c>
    </row>
    <row r="7" spans="1:6" x14ac:dyDescent="0.25">
      <c r="A7" s="5" t="s">
        <v>10</v>
      </c>
      <c r="B7" s="15">
        <v>3865505.51</v>
      </c>
      <c r="C7" s="15">
        <v>30402074.41</v>
      </c>
      <c r="D7" s="16">
        <v>23353238.109999999</v>
      </c>
      <c r="E7" s="15">
        <v>10914341.810000001</v>
      </c>
      <c r="F7" s="17">
        <f t="shared" si="0"/>
        <v>7048836.3000000007</v>
      </c>
    </row>
    <row r="8" spans="1:6" x14ac:dyDescent="0.25">
      <c r="A8" s="5" t="s">
        <v>11</v>
      </c>
      <c r="B8" s="15">
        <v>0</v>
      </c>
      <c r="C8" s="15">
        <v>0</v>
      </c>
      <c r="D8" s="16">
        <v>0</v>
      </c>
      <c r="E8" s="15">
        <v>0</v>
      </c>
      <c r="F8" s="17">
        <f t="shared" si="0"/>
        <v>0</v>
      </c>
    </row>
    <row r="9" spans="1:6" x14ac:dyDescent="0.25">
      <c r="A9" s="5" t="s">
        <v>12</v>
      </c>
      <c r="B9" s="15">
        <v>2250286.94</v>
      </c>
      <c r="C9" s="15">
        <v>2326770.8199999998</v>
      </c>
      <c r="D9" s="16">
        <v>2377642.46</v>
      </c>
      <c r="E9" s="15">
        <v>2199415.2999999998</v>
      </c>
      <c r="F9" s="17">
        <f t="shared" si="0"/>
        <v>-50871.64000000013</v>
      </c>
    </row>
    <row r="10" spans="1:6" x14ac:dyDescent="0.25">
      <c r="A10" s="5" t="s">
        <v>13</v>
      </c>
      <c r="B10" s="15">
        <v>-297907.5</v>
      </c>
      <c r="C10" s="15">
        <v>0</v>
      </c>
      <c r="D10" s="16">
        <v>0</v>
      </c>
      <c r="E10" s="15">
        <v>-297907.5</v>
      </c>
      <c r="F10" s="17">
        <f t="shared" si="0"/>
        <v>0</v>
      </c>
    </row>
    <row r="11" spans="1:6" x14ac:dyDescent="0.25">
      <c r="A11" s="5" t="s">
        <v>14</v>
      </c>
      <c r="B11" s="15">
        <v>736326</v>
      </c>
      <c r="C11" s="15">
        <v>0</v>
      </c>
      <c r="D11" s="16">
        <v>0</v>
      </c>
      <c r="E11" s="15">
        <v>736326</v>
      </c>
      <c r="F11" s="17">
        <f t="shared" si="0"/>
        <v>0</v>
      </c>
    </row>
    <row r="12" spans="1:6" x14ac:dyDescent="0.25">
      <c r="A12" s="4" t="s">
        <v>15</v>
      </c>
      <c r="B12" s="12">
        <f>SUM(B13:B21)</f>
        <v>719256962.91999996</v>
      </c>
      <c r="C12" s="12">
        <f>SUM(C13:C21)</f>
        <v>11529272.439999999</v>
      </c>
      <c r="D12" s="13">
        <f>SUM(D13:D21)</f>
        <v>42293321.600000001</v>
      </c>
      <c r="E12" s="12">
        <f>B12+C12-D12</f>
        <v>688492913.75999999</v>
      </c>
      <c r="F12" s="14">
        <f t="shared" si="0"/>
        <v>-30764049.159999967</v>
      </c>
    </row>
    <row r="13" spans="1:6" x14ac:dyDescent="0.25">
      <c r="A13" s="5" t="s">
        <v>16</v>
      </c>
      <c r="B13" s="15">
        <v>0</v>
      </c>
      <c r="C13" s="15">
        <v>0</v>
      </c>
      <c r="D13" s="16">
        <v>0</v>
      </c>
      <c r="E13" s="15">
        <v>0</v>
      </c>
      <c r="F13" s="17">
        <f t="shared" si="0"/>
        <v>0</v>
      </c>
    </row>
    <row r="14" spans="1:6" x14ac:dyDescent="0.25">
      <c r="A14" s="5" t="s">
        <v>17</v>
      </c>
      <c r="B14" s="18">
        <v>0</v>
      </c>
      <c r="C14" s="18">
        <v>0</v>
      </c>
      <c r="D14" s="19">
        <v>0</v>
      </c>
      <c r="E14" s="15">
        <v>0</v>
      </c>
      <c r="F14" s="17">
        <f t="shared" si="0"/>
        <v>0</v>
      </c>
    </row>
    <row r="15" spans="1:6" x14ac:dyDescent="0.25">
      <c r="A15" s="5" t="s">
        <v>18</v>
      </c>
      <c r="B15" s="18">
        <v>825898408.38</v>
      </c>
      <c r="C15" s="18">
        <v>0</v>
      </c>
      <c r="D15" s="19">
        <v>110310.63</v>
      </c>
      <c r="E15" s="15">
        <v>825788097.75</v>
      </c>
      <c r="F15" s="17">
        <f t="shared" si="0"/>
        <v>-110310.62999999523</v>
      </c>
    </row>
    <row r="16" spans="1:6" x14ac:dyDescent="0.25">
      <c r="A16" s="5" t="s">
        <v>19</v>
      </c>
      <c r="B16" s="15">
        <v>133912711.16</v>
      </c>
      <c r="C16" s="15">
        <v>10932084.98</v>
      </c>
      <c r="D16" s="16">
        <v>1012912.19</v>
      </c>
      <c r="E16" s="15">
        <v>143831883.94999999</v>
      </c>
      <c r="F16" s="17">
        <f t="shared" si="0"/>
        <v>9919172.7899999917</v>
      </c>
    </row>
    <row r="17" spans="1:6" x14ac:dyDescent="0.25">
      <c r="A17" s="5" t="s">
        <v>20</v>
      </c>
      <c r="B17" s="15">
        <v>41657981.759999998</v>
      </c>
      <c r="C17" s="15">
        <v>481280.52</v>
      </c>
      <c r="D17" s="16">
        <v>23780</v>
      </c>
      <c r="E17" s="15">
        <v>42115482.280000001</v>
      </c>
      <c r="F17" s="17">
        <f t="shared" si="0"/>
        <v>457500.52000000328</v>
      </c>
    </row>
    <row r="18" spans="1:6" x14ac:dyDescent="0.25">
      <c r="A18" s="5" t="s">
        <v>21</v>
      </c>
      <c r="B18" s="15">
        <v>-282224138.38</v>
      </c>
      <c r="C18" s="15">
        <v>115906.94</v>
      </c>
      <c r="D18" s="16">
        <v>41146318.780000001</v>
      </c>
      <c r="E18" s="15">
        <v>-323254550.22000003</v>
      </c>
      <c r="F18" s="17">
        <f t="shared" si="0"/>
        <v>-41030411.840000033</v>
      </c>
    </row>
    <row r="19" spans="1:6" x14ac:dyDescent="0.25">
      <c r="A19" s="5" t="s">
        <v>22</v>
      </c>
      <c r="B19" s="15">
        <v>12000</v>
      </c>
      <c r="C19" s="15">
        <v>0</v>
      </c>
      <c r="D19" s="16">
        <v>0</v>
      </c>
      <c r="E19" s="15">
        <v>12000</v>
      </c>
      <c r="F19" s="17">
        <f t="shared" si="0"/>
        <v>0</v>
      </c>
    </row>
    <row r="20" spans="1:6" x14ac:dyDescent="0.25">
      <c r="A20" s="5" t="s">
        <v>23</v>
      </c>
      <c r="B20" s="15">
        <v>0</v>
      </c>
      <c r="C20" s="15">
        <v>0</v>
      </c>
      <c r="D20" s="16">
        <v>0</v>
      </c>
      <c r="E20" s="15">
        <v>0</v>
      </c>
      <c r="F20" s="17">
        <f t="shared" si="0"/>
        <v>0</v>
      </c>
    </row>
    <row r="21" spans="1:6" x14ac:dyDescent="0.25">
      <c r="A21" s="6" t="s">
        <v>24</v>
      </c>
      <c r="B21" s="20">
        <v>0</v>
      </c>
      <c r="C21" s="20">
        <v>0</v>
      </c>
      <c r="D21" s="21">
        <v>0</v>
      </c>
      <c r="E21" s="20">
        <v>0</v>
      </c>
      <c r="F21" s="22">
        <f t="shared" si="0"/>
        <v>0</v>
      </c>
    </row>
    <row r="22" spans="1:6" x14ac:dyDescent="0.25"/>
    <row r="23" spans="1:6" ht="167.25" customHeight="1" x14ac:dyDescent="0.25">
      <c r="A23" s="2" t="s">
        <v>25</v>
      </c>
      <c r="B23" s="1"/>
      <c r="C23" s="1"/>
      <c r="D23" s="1"/>
      <c r="E23" s="1"/>
      <c r="F23" s="1"/>
    </row>
  </sheetData>
  <mergeCells count="1">
    <mergeCell ref="A1:F1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1.6_0316_EAA_PLGT_000_2203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2021-06-14T18:38:32Z</cp:lastPrinted>
  <dcterms:created xsi:type="dcterms:W3CDTF">2021-06-14T18:28:16Z</dcterms:created>
  <dcterms:modified xsi:type="dcterms:W3CDTF">2023-04-19T00:14:51Z</dcterms:modified>
</cp:coreProperties>
</file>