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2\3er_Trimestre\02_Armonización Presupuestal\"/>
    </mc:Choice>
  </mc:AlternateContent>
  <xr:revisionPtr revIDLastSave="0" documentId="13_ncr:1_{17D8BC5D-3148-4C21-A49F-20103113DB4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2.4_0322_EAE_CA_PLGT_000_220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73" i="4"/>
  <c r="H73" i="4" s="1"/>
  <c r="E71" i="4"/>
  <c r="H71" i="4" s="1"/>
  <c r="E69" i="4"/>
  <c r="H69" i="4" s="1"/>
  <c r="E67" i="4"/>
  <c r="H67" i="4" s="1"/>
  <c r="E65" i="4"/>
  <c r="H65" i="4" s="1"/>
  <c r="E63" i="4"/>
  <c r="H63" i="4" s="1"/>
  <c r="E61" i="4"/>
  <c r="H61" i="4" s="1"/>
  <c r="G75" i="4"/>
  <c r="F75" i="4"/>
  <c r="D75" i="4"/>
  <c r="C75" i="4"/>
  <c r="E51" i="4"/>
  <c r="H51" i="4" s="1"/>
  <c r="E50" i="4"/>
  <c r="H50" i="4" s="1"/>
  <c r="E49" i="4"/>
  <c r="H49" i="4" s="1"/>
  <c r="E48" i="4"/>
  <c r="H48" i="4" s="1"/>
  <c r="G53" i="4"/>
  <c r="F53" i="4"/>
  <c r="D53" i="4"/>
  <c r="C53" i="4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39" i="4"/>
  <c r="F39" i="4"/>
  <c r="D39" i="4"/>
  <c r="C39" i="4"/>
  <c r="E39" i="4" l="1"/>
  <c r="H53" i="4"/>
  <c r="H75" i="4"/>
  <c r="E75" i="4"/>
  <c r="E53" i="4"/>
  <c r="H39" i="4"/>
</calcChain>
</file>

<file path=xl/sharedStrings.xml><?xml version="1.0" encoding="utf-8"?>
<sst xmlns="http://schemas.openxmlformats.org/spreadsheetml/2006/main" count="79" uniqueCount="56">
  <si>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</si>
  <si>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</si>
  <si>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</si>
  <si>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</si>
  <si>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</si>
  <si>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</si>
  <si>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</si>
  <si>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</si>
  <si>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</si>
  <si>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</si>
  <si>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</si>
  <si>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</si>
  <si>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</si>
  <si>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</si>
  <si>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</si>
  <si>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</si>
  <si>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</si>
  <si>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</si>
  <si>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</si>
  <si>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</si>
  <si>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</si>
  <si>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</si>
  <si>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</si>
  <si>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Administrativa
Del 01 de Enero al 30 de Septiembre de 2022</t>
  </si>
  <si>
    <t xml:space="preserve">        21112-C101  Junta de Gobierno y Coordinación Política</t>
  </si>
  <si>
    <t xml:space="preserve">        21112-C102  Grupo Parlamentario del PAN</t>
  </si>
  <si>
    <t xml:space="preserve">        21112-C103  Grupo Parlamentario del PRI</t>
  </si>
  <si>
    <t xml:space="preserve">        21112-C105  Grupo Parlamentario del PVEM</t>
  </si>
  <si>
    <t xml:space="preserve">        21112-C108  Mesa Directiva/Diputación Permanente</t>
  </si>
  <si>
    <t xml:space="preserve">        21112-C110  Grupo Parlamentario MORENA</t>
  </si>
  <si>
    <t xml:space="preserve">        21112-C111  Representación Parlamentaria del Partido Mov.Ciudadano</t>
  </si>
  <si>
    <t xml:space="preserve">        21112-C201  Despacho de la Secretaria General</t>
  </si>
  <si>
    <t xml:space="preserve">        21112-C202  Dir. General de Servicios y Apoyo Téc. Parlamentario</t>
  </si>
  <si>
    <t xml:space="preserve">        21112-C203  Dir. del Diario de los Debates y Archivo General</t>
  </si>
  <si>
    <t xml:space="preserve">        21112-C204  Unidad de Estudios de las Finanzas Públicas</t>
  </si>
  <si>
    <t xml:space="preserve">        21112-C205  Unidad de Transparencia</t>
  </si>
  <si>
    <t xml:space="preserve">        21112-C206  Instituto de Investigaciones Legislativas</t>
  </si>
  <si>
    <t xml:space="preserve">        21112-C207  Dir. de Gestión Social y Atención Ciudadana</t>
  </si>
  <si>
    <t xml:space="preserve">        21112-C208  Dirección General de Administración</t>
  </si>
  <si>
    <t xml:space="preserve">        21112-C209  Dirección de Desarrollo Institucional</t>
  </si>
  <si>
    <t xml:space="preserve">        21112-C210  Dirección de Contabilidad</t>
  </si>
  <si>
    <t xml:space="preserve">        21112-C211  Dirección de Tecnologías de Información</t>
  </si>
  <si>
    <t xml:space="preserve">        21112-C212  Dirección de Recursos Materiales y Servicios Generales</t>
  </si>
  <si>
    <t xml:space="preserve">        21112-C215  Dirección de Asuntos Jurídicos</t>
  </si>
  <si>
    <t xml:space="preserve">        21112-C217  Unidad de Seguimiento y Análisis de Impacto Legislativo</t>
  </si>
  <si>
    <t xml:space="preserve">        21112-C218  Dirección de Proceso Legislativo</t>
  </si>
  <si>
    <t xml:space="preserve">        21112-C220  Centro de Estudios Parlamentarios</t>
  </si>
  <si>
    <t xml:space="preserve">        21112-C221  Dirección General de Relaciones Interinstitucionales</t>
  </si>
  <si>
    <t xml:space="preserve">        21112-C301  Contraloria Interna</t>
  </si>
  <si>
    <t xml:space="preserve">        21112-C501  Despacho del Auditor Superior</t>
  </si>
  <si>
    <t xml:space="preserve">        21112-C502  Secretaría Técnica</t>
  </si>
  <si>
    <t xml:space="preserve">        21112-C503  Auditoría Especial de Cumplimiento Financiero</t>
  </si>
  <si>
    <t xml:space="preserve">        21112-C504  Dirección de Auditoría de Desempeño</t>
  </si>
  <si>
    <t xml:space="preserve">        21112-C505  Dirección General de Asuntos Jurídicos</t>
  </si>
  <si>
    <t xml:space="preserve">        21112-C601  Dirección General de Administración </t>
  </si>
  <si>
    <t>Poder Legislativo del Estado de Guanajuato
Sector Paraestatal del Gobierno (Federal/Estatal/Municipal) de Guanajuato
Estado Analítico del Ejercicio del Presupuesto de Egresos
Clasificación Administrativa
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</si>
</sst>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4" fontId="2" fillId="0" borderId="4" xfId="0" applyNumberFormat="1" applyFont="1" applyBorder="1" applyProtection="1">
      <protection locked="0"/>
    </xf>
    <xf numFmtId="4" fontId="2" fillId="0" borderId="3" xfId="9" applyNumberFormat="1" applyFont="1" applyBorder="1" applyAlignment="1">
      <alignment horizontal="center" vertical="center" wrapText="1"/>
    </xf>
    <xf numFmtId="4" fontId="2" fillId="0" borderId="7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8" applyAlignment="1">
      <alignment horizontal="center" vertical="center" wrapText="1"/>
    </xf>
    <xf numFmtId="0" fontId="9" fillId="0" borderId="9" xfId="9" applyFont="1" applyBorder="1" applyAlignment="1" applyProtection="1">
      <alignment horizontal="center" vertical="center" wrapText="1"/>
      <protection locked="0"/>
    </xf>
    <xf numFmtId="0" fontId="9" fillId="0" borderId="10" xfId="9" applyFont="1" applyBorder="1" applyAlignment="1" applyProtection="1">
      <alignment horizontal="center" vertical="center" wrapText="1"/>
      <protection locked="0"/>
    </xf>
    <xf numFmtId="0" fontId="9" fillId="0" borderId="11" xfId="9" applyFont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8" fillId="0" borderId="9" xfId="9" applyFont="1" applyBorder="1" applyAlignment="1" applyProtection="1">
      <alignment horizontal="center" vertical="center" wrapText="1"/>
      <protection locked="0"/>
    </xf>
    <xf numFmtId="0" fontId="8" fillId="0" borderId="10" xfId="9" applyFont="1" applyBorder="1" applyAlignment="1" applyProtection="1">
      <alignment horizontal="center" vertical="center" wrapText="1"/>
      <protection locked="0"/>
    </xf>
    <xf numFmtId="0" fontId="8" fillId="0" borderId="11" xfId="9" applyFont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illares 3 2" xfId="17" xr:uid="{ADD41754-8665-4872-9013-4E980BBA008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626708</xdr:colOff>
      <xdr:row>0</xdr:row>
      <xdr:rowOff>114076</xdr:rowOff>
    </xdr:from>
    <xdr:to>
      <xdr:col>7</xdr:col>
      <xdr:colOff>818104</xdr:colOff>
      <xdr:row>0</xdr:row>
      <xdr:rowOff>733649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02290A-B693-40F3-9B6F-380F5DBC3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56258" y="114076"/>
          <a:ext cx="1239146" cy="619573"/>
        </a:xfrm>
        <a:prstGeom prst="rect">
          <a:avLst/>
        </a:prstGeom>
      </xdr:spPr>
    </xdr:pic>
    <xdr:clientData/>
  </xdr:twoCellAnchor>
  <xdr:twoCellAnchor editAs="oneCell">
    <xdr:from>
      <xdr:col>6</xdr:col>
      <xdr:colOff>693383</xdr:colOff>
      <xdr:row>41</xdr:row>
      <xdr:rowOff>180751</xdr:rowOff>
    </xdr:from>
    <xdr:to>
      <xdr:col>7</xdr:col>
      <xdr:colOff>884779</xdr:colOff>
      <xdr:row>41</xdr:row>
      <xdr:rowOff>800324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458FF20-D17E-4286-947E-9E2378F12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22933" y="3762151"/>
          <a:ext cx="1239146" cy="619573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41</xdr:row>
      <xdr:rowOff>114300</xdr:rowOff>
    </xdr:from>
    <xdr:to>
      <xdr:col>1</xdr:col>
      <xdr:colOff>1961323</xdr:colOff>
      <xdr:row>41</xdr:row>
      <xdr:rowOff>866775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29B3DEB-CB0E-453C-90BB-07C16AD84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981825"/>
          <a:ext cx="1932748" cy="75247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66675</xdr:rowOff>
    </xdr:from>
    <xdr:to>
      <xdr:col>1</xdr:col>
      <xdr:colOff>1951798</xdr:colOff>
      <xdr:row>0</xdr:row>
      <xdr:rowOff>819150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73F19E9-AECF-4BF5-9F5C-BCDEF86E5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6675"/>
          <a:ext cx="1932748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993371</xdr:colOff>
      <xdr:row>55</xdr:row>
      <xdr:rowOff>161925</xdr:rowOff>
    </xdr:from>
    <xdr:to>
      <xdr:col>7</xdr:col>
      <xdr:colOff>288521</xdr:colOff>
      <xdr:row>55</xdr:row>
      <xdr:rowOff>857251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0B3B0D-08E3-4560-AD8D-E80921A7D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171" y="10058400"/>
          <a:ext cx="1390650" cy="695326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55</xdr:row>
      <xdr:rowOff>170671</xdr:rowOff>
    </xdr:from>
    <xdr:to>
      <xdr:col>1</xdr:col>
      <xdr:colOff>1585063</xdr:colOff>
      <xdr:row>55</xdr:row>
      <xdr:rowOff>746991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36736D-45DE-4517-B7C6-3A0C21728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067146"/>
          <a:ext cx="1480288" cy="57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7"/>
  <sheetViews>
    <sheetView showGridLines="0" tabSelected="1" workbookViewId="0">
      <selection activeCell="D18" sqref="D18"/>
    </sheetView>
  </sheetViews>
  <sheetFormatPr baseColWidth="10" defaultColWidth="0" defaultRowHeight="11.25" zeroHeight="1" x14ac:dyDescent="0.2"/>
  <cols>
    <col min="1" max="1" width="2.83203125" style="1" customWidth="1"/>
    <col min="2" max="2" width="60.83203125" style="1" customWidth="1"/>
    <col min="3" max="8" width="18.33203125" style="1" customWidth="1"/>
    <col min="9" max="9" width="0.33203125" style="1" customWidth="1"/>
    <col min="10" max="16384" width="12" style="1" hidden="1"/>
  </cols>
  <sheetData>
    <row r="1" spans="1:8" ht="77.25" customHeight="1" x14ac:dyDescent="0.2">
      <c r="A1" s="41" t="s">
        <v>23</v>
      </c>
      <c r="B1" s="42"/>
      <c r="C1" s="42"/>
      <c r="D1" s="42"/>
      <c r="E1" s="42"/>
      <c r="F1" s="42"/>
      <c r="G1" s="42"/>
      <c r="H1" s="43"/>
    </row>
    <row r="2" spans="1:8" x14ac:dyDescent="0.2">
      <c r="B2" s="11"/>
      <c r="C2" s="11"/>
      <c r="D2" s="11"/>
      <c r="E2" s="11"/>
      <c r="F2" s="11"/>
      <c r="G2" s="11"/>
      <c r="H2" s="11"/>
    </row>
    <row r="3" spans="1:8" x14ac:dyDescent="0.2">
      <c r="A3" s="30" t="s">
        <v>12</v>
      </c>
      <c r="B3" s="31"/>
      <c r="C3" s="36" t="s">
        <v>18</v>
      </c>
      <c r="D3" s="37"/>
      <c r="E3" s="37"/>
      <c r="F3" s="37"/>
      <c r="G3" s="38"/>
      <c r="H3" s="39" t="s">
        <v>17</v>
      </c>
    </row>
    <row r="4" spans="1:8" ht="24.95" customHeight="1" x14ac:dyDescent="0.2">
      <c r="A4" s="32"/>
      <c r="B4" s="33"/>
      <c r="C4" s="3" t="s">
        <v>13</v>
      </c>
      <c r="D4" s="3" t="s">
        <v>19</v>
      </c>
      <c r="E4" s="3" t="s">
        <v>14</v>
      </c>
      <c r="F4" s="3" t="s">
        <v>15</v>
      </c>
      <c r="G4" s="3" t="s">
        <v>16</v>
      </c>
      <c r="H4" s="40"/>
    </row>
    <row r="5" spans="1:8" x14ac:dyDescent="0.2">
      <c r="A5" s="34"/>
      <c r="B5" s="35"/>
      <c r="C5" s="4">
        <v>1</v>
      </c>
      <c r="D5" s="4">
        <v>2</v>
      </c>
      <c r="E5" s="4" t="s">
        <v>20</v>
      </c>
      <c r="F5" s="4">
        <v>4</v>
      </c>
      <c r="G5" s="4">
        <v>5</v>
      </c>
      <c r="H5" s="4" t="s">
        <v>21</v>
      </c>
    </row>
    <row r="6" spans="1:8" x14ac:dyDescent="0.2">
      <c r="A6" s="12"/>
      <c r="B6" s="8"/>
      <c r="C6" s="23"/>
      <c r="D6" s="20"/>
      <c r="E6" s="20"/>
      <c r="F6" s="20"/>
      <c r="G6" s="20"/>
      <c r="H6" s="20"/>
    </row>
    <row r="7" spans="1:8" x14ac:dyDescent="0.2">
      <c r="A7" s="2"/>
      <c r="B7" s="25" t="s">
        <v>24</v>
      </c>
      <c r="C7" s="22">
        <v>11154737</v>
      </c>
      <c r="D7" s="5">
        <v>-3890417.75</v>
      </c>
      <c r="E7" s="5">
        <f>C7+D7</f>
        <v>7264319.25</v>
      </c>
      <c r="F7" s="5">
        <v>3935370.32</v>
      </c>
      <c r="G7" s="5">
        <v>3935370.32</v>
      </c>
      <c r="H7" s="5">
        <f>E7-F7</f>
        <v>3328948.93</v>
      </c>
    </row>
    <row r="8" spans="1:8" x14ac:dyDescent="0.2">
      <c r="A8" s="2"/>
      <c r="B8" s="25" t="s">
        <v>25</v>
      </c>
      <c r="C8" s="22">
        <v>136684063</v>
      </c>
      <c r="D8" s="5">
        <v>5148466.32</v>
      </c>
      <c r="E8" s="5">
        <f t="shared" ref="E8:E14" si="0">C8+D8</f>
        <v>141832529.31999999</v>
      </c>
      <c r="F8" s="5">
        <v>86380616.340000004</v>
      </c>
      <c r="G8" s="5">
        <v>86380616.340000004</v>
      </c>
      <c r="H8" s="5">
        <f t="shared" ref="H8:H14" si="1">E8-F8</f>
        <v>55451912.979999989</v>
      </c>
    </row>
    <row r="9" spans="1:8" x14ac:dyDescent="0.2">
      <c r="A9" s="2"/>
      <c r="B9" s="25" t="s">
        <v>26</v>
      </c>
      <c r="C9" s="22">
        <v>26100286</v>
      </c>
      <c r="D9" s="5">
        <v>368240.08</v>
      </c>
      <c r="E9" s="5">
        <f t="shared" si="0"/>
        <v>26468526.079999998</v>
      </c>
      <c r="F9" s="5">
        <v>16576150.01</v>
      </c>
      <c r="G9" s="5">
        <v>16576150.01</v>
      </c>
      <c r="H9" s="5">
        <f t="shared" si="1"/>
        <v>9892376.0699999984</v>
      </c>
    </row>
    <row r="10" spans="1:8" x14ac:dyDescent="0.2">
      <c r="A10" s="2"/>
      <c r="B10" s="25" t="s">
        <v>27</v>
      </c>
      <c r="C10" s="22">
        <v>13055209</v>
      </c>
      <c r="D10" s="5">
        <v>646074.55000000005</v>
      </c>
      <c r="E10" s="5">
        <f t="shared" si="0"/>
        <v>13701283.550000001</v>
      </c>
      <c r="F10" s="5">
        <v>7913553.3300000001</v>
      </c>
      <c r="G10" s="5">
        <v>7913553.3300000001</v>
      </c>
      <c r="H10" s="5">
        <f t="shared" si="1"/>
        <v>5787730.2200000007</v>
      </c>
    </row>
    <row r="11" spans="1:8" x14ac:dyDescent="0.2">
      <c r="A11" s="2"/>
      <c r="B11" s="25" t="s">
        <v>28</v>
      </c>
      <c r="C11" s="22">
        <v>877519</v>
      </c>
      <c r="D11" s="5">
        <v>2420.96</v>
      </c>
      <c r="E11" s="5">
        <f t="shared" si="0"/>
        <v>879939.96</v>
      </c>
      <c r="F11" s="5">
        <v>623040.24</v>
      </c>
      <c r="G11" s="5">
        <v>623040.24</v>
      </c>
      <c r="H11" s="5">
        <f t="shared" si="1"/>
        <v>256899.71999999997</v>
      </c>
    </row>
    <row r="12" spans="1:8" x14ac:dyDescent="0.2">
      <c r="A12" s="2"/>
      <c r="B12" s="25" t="s">
        <v>29</v>
      </c>
      <c r="C12" s="22">
        <v>51639561</v>
      </c>
      <c r="D12" s="5">
        <v>1379061.7</v>
      </c>
      <c r="E12" s="5">
        <f t="shared" si="0"/>
        <v>53018622.700000003</v>
      </c>
      <c r="F12" s="5">
        <v>33721625.82</v>
      </c>
      <c r="G12" s="5">
        <v>33721625.82</v>
      </c>
      <c r="H12" s="5">
        <f t="shared" si="1"/>
        <v>19296996.880000003</v>
      </c>
    </row>
    <row r="13" spans="1:8" x14ac:dyDescent="0.2">
      <c r="A13" s="2"/>
      <c r="B13" s="25" t="s">
        <v>30</v>
      </c>
      <c r="C13" s="22">
        <v>6046827</v>
      </c>
      <c r="D13" s="5">
        <v>950313.51</v>
      </c>
      <c r="E13" s="5">
        <f t="shared" si="0"/>
        <v>6997140.5099999998</v>
      </c>
      <c r="F13" s="5">
        <v>4334866.62</v>
      </c>
      <c r="G13" s="5">
        <v>4334866.62</v>
      </c>
      <c r="H13" s="5">
        <f t="shared" si="1"/>
        <v>2662273.8899999997</v>
      </c>
    </row>
    <row r="14" spans="1:8" x14ac:dyDescent="0.2">
      <c r="A14" s="2"/>
      <c r="B14" s="25" t="s">
        <v>31</v>
      </c>
      <c r="C14" s="22">
        <v>10789154</v>
      </c>
      <c r="D14" s="5">
        <v>-1351183.58</v>
      </c>
      <c r="E14" s="5">
        <f t="shared" si="0"/>
        <v>9437970.4199999999</v>
      </c>
      <c r="F14" s="5">
        <v>5517316.6600000001</v>
      </c>
      <c r="G14" s="5">
        <v>5517316.6600000001</v>
      </c>
      <c r="H14" s="5">
        <f t="shared" si="1"/>
        <v>3920653.76</v>
      </c>
    </row>
    <row r="15" spans="1:8" x14ac:dyDescent="0.2">
      <c r="A15" s="2"/>
      <c r="B15" s="25" t="s">
        <v>32</v>
      </c>
      <c r="C15" s="22">
        <v>16028520</v>
      </c>
      <c r="D15" s="5">
        <v>67332.83</v>
      </c>
      <c r="E15" s="5">
        <f t="shared" ref="E15" si="2">C15+D15</f>
        <v>16095852.83</v>
      </c>
      <c r="F15" s="5">
        <v>10515912.92</v>
      </c>
      <c r="G15" s="5">
        <v>10513476.92</v>
      </c>
      <c r="H15" s="5">
        <f t="shared" ref="H15" si="3">E15-F15</f>
        <v>5579939.9100000001</v>
      </c>
    </row>
    <row r="16" spans="1:8" x14ac:dyDescent="0.2">
      <c r="A16" s="2"/>
      <c r="B16" s="25" t="s">
        <v>33</v>
      </c>
      <c r="C16" s="22">
        <v>6698257</v>
      </c>
      <c r="D16" s="5">
        <v>-472818.31</v>
      </c>
      <c r="E16" s="5">
        <f t="shared" ref="E16" si="4">C16+D16</f>
        <v>6225438.6900000004</v>
      </c>
      <c r="F16" s="5">
        <v>3647596.65</v>
      </c>
      <c r="G16" s="5">
        <v>3647596.65</v>
      </c>
      <c r="H16" s="5">
        <f t="shared" ref="H16" si="5">E16-F16</f>
        <v>2577842.0400000005</v>
      </c>
    </row>
    <row r="17" spans="1:8" x14ac:dyDescent="0.2">
      <c r="A17" s="2"/>
      <c r="B17" s="25" t="s">
        <v>34</v>
      </c>
      <c r="C17" s="22">
        <v>6846246</v>
      </c>
      <c r="D17" s="5">
        <v>390764.51</v>
      </c>
      <c r="E17" s="5">
        <f t="shared" ref="E17" si="6">C17+D17</f>
        <v>7237010.5099999998</v>
      </c>
      <c r="F17" s="5">
        <v>4238278.6399999997</v>
      </c>
      <c r="G17" s="5">
        <v>4238278.6399999997</v>
      </c>
      <c r="H17" s="5">
        <f t="shared" ref="H17" si="7">E17-F17</f>
        <v>2998731.87</v>
      </c>
    </row>
    <row r="18" spans="1:8" x14ac:dyDescent="0.2">
      <c r="A18" s="2"/>
      <c r="B18" s="25" t="s">
        <v>35</v>
      </c>
      <c r="C18" s="22">
        <v>2459662</v>
      </c>
      <c r="D18" s="5">
        <v>987669.92</v>
      </c>
      <c r="E18" s="5">
        <f t="shared" ref="E18" si="8">C18+D18</f>
        <v>3447331.92</v>
      </c>
      <c r="F18" s="5">
        <v>2169068.7999999998</v>
      </c>
      <c r="G18" s="5">
        <v>2169068.7999999998</v>
      </c>
      <c r="H18" s="5">
        <f t="shared" ref="H18" si="9">E18-F18</f>
        <v>1278263.1200000001</v>
      </c>
    </row>
    <row r="19" spans="1:8" x14ac:dyDescent="0.2">
      <c r="A19" s="2"/>
      <c r="B19" s="25" t="s">
        <v>36</v>
      </c>
      <c r="C19" s="22">
        <v>8723100</v>
      </c>
      <c r="D19" s="5">
        <v>1173294.54</v>
      </c>
      <c r="E19" s="5">
        <f t="shared" ref="E19" si="10">C19+D19</f>
        <v>9896394.5399999991</v>
      </c>
      <c r="F19" s="5">
        <v>5217862.32</v>
      </c>
      <c r="G19" s="5">
        <v>5210816.4800000004</v>
      </c>
      <c r="H19" s="5">
        <f t="shared" ref="H19" si="11">E19-F19</f>
        <v>4678532.2199999988</v>
      </c>
    </row>
    <row r="20" spans="1:8" x14ac:dyDescent="0.2">
      <c r="A20" s="2"/>
      <c r="B20" s="25" t="s">
        <v>37</v>
      </c>
      <c r="C20" s="22">
        <v>4221959</v>
      </c>
      <c r="D20" s="5">
        <v>465358.99</v>
      </c>
      <c r="E20" s="5">
        <f t="shared" ref="E20" si="12">C20+D20</f>
        <v>4687317.99</v>
      </c>
      <c r="F20" s="5">
        <v>2743690.9</v>
      </c>
      <c r="G20" s="5">
        <v>2743690.9</v>
      </c>
      <c r="H20" s="5">
        <f t="shared" ref="H20" si="13">E20-F20</f>
        <v>1943627.0900000003</v>
      </c>
    </row>
    <row r="21" spans="1:8" x14ac:dyDescent="0.2">
      <c r="A21" s="2"/>
      <c r="B21" s="25" t="s">
        <v>38</v>
      </c>
      <c r="C21" s="22">
        <v>23200113</v>
      </c>
      <c r="D21" s="5">
        <v>-7696472.4400000004</v>
      </c>
      <c r="E21" s="5">
        <f t="shared" ref="E21" si="14">C21+D21</f>
        <v>15503640.559999999</v>
      </c>
      <c r="F21" s="5">
        <v>5221902.21</v>
      </c>
      <c r="G21" s="5">
        <v>4556283.7699999996</v>
      </c>
      <c r="H21" s="5">
        <f t="shared" ref="H21" si="15">E21-F21</f>
        <v>10281738.349999998</v>
      </c>
    </row>
    <row r="22" spans="1:8" x14ac:dyDescent="0.2">
      <c r="A22" s="2"/>
      <c r="B22" s="25" t="s">
        <v>39</v>
      </c>
      <c r="C22" s="22">
        <v>11248481</v>
      </c>
      <c r="D22" s="5">
        <v>466506.45</v>
      </c>
      <c r="E22" s="5">
        <f t="shared" ref="E22" si="16">C22+D22</f>
        <v>11714987.449999999</v>
      </c>
      <c r="F22" s="5">
        <v>5925846.2300000004</v>
      </c>
      <c r="G22" s="5">
        <v>5861794.9400000004</v>
      </c>
      <c r="H22" s="5">
        <f t="shared" ref="H22" si="17">E22-F22</f>
        <v>5789141.2199999988</v>
      </c>
    </row>
    <row r="23" spans="1:8" x14ac:dyDescent="0.2">
      <c r="A23" s="2"/>
      <c r="B23" s="25" t="s">
        <v>40</v>
      </c>
      <c r="C23" s="22">
        <v>7958640</v>
      </c>
      <c r="D23" s="5">
        <v>118660.58</v>
      </c>
      <c r="E23" s="5">
        <f t="shared" ref="E23" si="18">C23+D23</f>
        <v>8077300.5800000001</v>
      </c>
      <c r="F23" s="5">
        <v>5267358.28</v>
      </c>
      <c r="G23" s="5">
        <v>5267358.28</v>
      </c>
      <c r="H23" s="5">
        <f t="shared" ref="H23" si="19">E23-F23</f>
        <v>2809942.3</v>
      </c>
    </row>
    <row r="24" spans="1:8" x14ac:dyDescent="0.2">
      <c r="A24" s="2"/>
      <c r="B24" s="25" t="s">
        <v>41</v>
      </c>
      <c r="C24" s="22">
        <v>19324674</v>
      </c>
      <c r="D24" s="5">
        <v>3973222.49</v>
      </c>
      <c r="E24" s="5">
        <f t="shared" ref="E24" si="20">C24+D24</f>
        <v>23297896.490000002</v>
      </c>
      <c r="F24" s="5">
        <v>10625774.710000001</v>
      </c>
      <c r="G24" s="5">
        <v>9770342.9100000001</v>
      </c>
      <c r="H24" s="5">
        <f t="shared" ref="H24" si="21">E24-F24</f>
        <v>12672121.780000001</v>
      </c>
    </row>
    <row r="25" spans="1:8" x14ac:dyDescent="0.2">
      <c r="A25" s="2"/>
      <c r="B25" s="25" t="s">
        <v>42</v>
      </c>
      <c r="C25" s="22">
        <v>49565013</v>
      </c>
      <c r="D25" s="5">
        <v>9163199.0199999996</v>
      </c>
      <c r="E25" s="5">
        <f t="shared" ref="E25" si="22">C25+D25</f>
        <v>58728212.019999996</v>
      </c>
      <c r="F25" s="5">
        <v>30323082.23</v>
      </c>
      <c r="G25" s="5">
        <v>29952033.739999998</v>
      </c>
      <c r="H25" s="5">
        <f t="shared" ref="H25" si="23">E25-F25</f>
        <v>28405129.789999995</v>
      </c>
    </row>
    <row r="26" spans="1:8" x14ac:dyDescent="0.2">
      <c r="A26" s="2"/>
      <c r="B26" s="25" t="s">
        <v>43</v>
      </c>
      <c r="C26" s="22">
        <v>3248414</v>
      </c>
      <c r="D26" s="5">
        <v>608982.52</v>
      </c>
      <c r="E26" s="5">
        <f t="shared" ref="E26" si="24">C26+D26</f>
        <v>3857396.52</v>
      </c>
      <c r="F26" s="5">
        <v>2404583.9300000002</v>
      </c>
      <c r="G26" s="5">
        <v>2404583.9300000002</v>
      </c>
      <c r="H26" s="5">
        <f t="shared" ref="H26" si="25">E26-F26</f>
        <v>1452812.5899999999</v>
      </c>
    </row>
    <row r="27" spans="1:8" x14ac:dyDescent="0.2">
      <c r="A27" s="2"/>
      <c r="B27" s="25" t="s">
        <v>44</v>
      </c>
      <c r="C27" s="22">
        <v>4244205</v>
      </c>
      <c r="D27" s="5">
        <v>543074.6</v>
      </c>
      <c r="E27" s="5">
        <f t="shared" ref="E27" si="26">C27+D27</f>
        <v>4787279.5999999996</v>
      </c>
      <c r="F27" s="5">
        <v>2437133.75</v>
      </c>
      <c r="G27" s="5">
        <v>2437133.75</v>
      </c>
      <c r="H27" s="5">
        <f t="shared" ref="H27" si="27">E27-F27</f>
        <v>2350145.8499999996</v>
      </c>
    </row>
    <row r="28" spans="1:8" x14ac:dyDescent="0.2">
      <c r="A28" s="2"/>
      <c r="B28" s="25" t="s">
        <v>45</v>
      </c>
      <c r="C28" s="22">
        <v>3953055</v>
      </c>
      <c r="D28" s="5">
        <v>1342370.79</v>
      </c>
      <c r="E28" s="5">
        <f t="shared" ref="E28" si="28">C28+D28</f>
        <v>5295425.79</v>
      </c>
      <c r="F28" s="5">
        <v>3008732.12</v>
      </c>
      <c r="G28" s="5">
        <v>3008732.12</v>
      </c>
      <c r="H28" s="5">
        <f t="shared" ref="H28" si="29">E28-F28</f>
        <v>2286693.67</v>
      </c>
    </row>
    <row r="29" spans="1:8" x14ac:dyDescent="0.2">
      <c r="A29" s="2"/>
      <c r="B29" s="25" t="s">
        <v>46</v>
      </c>
      <c r="C29" s="22">
        <v>3470592</v>
      </c>
      <c r="D29" s="5">
        <v>1888517.87</v>
      </c>
      <c r="E29" s="5">
        <f t="shared" ref="E29" si="30">C29+D29</f>
        <v>5359109.87</v>
      </c>
      <c r="F29" s="5">
        <v>1555667</v>
      </c>
      <c r="G29" s="5">
        <v>1555667</v>
      </c>
      <c r="H29" s="5">
        <f t="shared" ref="H29" si="31">E29-F29</f>
        <v>3803442.87</v>
      </c>
    </row>
    <row r="30" spans="1:8" x14ac:dyDescent="0.2">
      <c r="A30" s="2"/>
      <c r="B30" s="25" t="s">
        <v>47</v>
      </c>
      <c r="C30" s="22">
        <v>33896831</v>
      </c>
      <c r="D30" s="5">
        <v>3880066</v>
      </c>
      <c r="E30" s="5">
        <f t="shared" ref="E30" si="32">C30+D30</f>
        <v>37776897</v>
      </c>
      <c r="F30" s="5">
        <v>21453932.309999999</v>
      </c>
      <c r="G30" s="5">
        <v>21294719.949999999</v>
      </c>
      <c r="H30" s="5">
        <f t="shared" ref="H30" si="33">E30-F30</f>
        <v>16322964.690000001</v>
      </c>
    </row>
    <row r="31" spans="1:8" x14ac:dyDescent="0.2">
      <c r="A31" s="2"/>
      <c r="B31" s="25" t="s">
        <v>48</v>
      </c>
      <c r="C31" s="22">
        <v>6883663</v>
      </c>
      <c r="D31" s="5">
        <v>-6145.72</v>
      </c>
      <c r="E31" s="5">
        <f t="shared" ref="E31" si="34">C31+D31</f>
        <v>6877517.2800000003</v>
      </c>
      <c r="F31" s="5">
        <v>4458616.1500000004</v>
      </c>
      <c r="G31" s="5">
        <v>4458616.1500000004</v>
      </c>
      <c r="H31" s="5">
        <f t="shared" ref="H31" si="35">E31-F31</f>
        <v>2418901.13</v>
      </c>
    </row>
    <row r="32" spans="1:8" x14ac:dyDescent="0.2">
      <c r="A32" s="2"/>
      <c r="B32" s="25" t="s">
        <v>49</v>
      </c>
      <c r="C32" s="22">
        <v>4795673</v>
      </c>
      <c r="D32" s="5">
        <v>608560.4</v>
      </c>
      <c r="E32" s="5">
        <f t="shared" ref="E32" si="36">C32+D32</f>
        <v>5404233.4000000004</v>
      </c>
      <c r="F32" s="5">
        <v>3136348.03</v>
      </c>
      <c r="G32" s="5">
        <v>3136348.03</v>
      </c>
      <c r="H32" s="5">
        <f t="shared" ref="H32" si="37">E32-F32</f>
        <v>2267885.3700000006</v>
      </c>
    </row>
    <row r="33" spans="1:8" x14ac:dyDescent="0.2">
      <c r="A33" s="2"/>
      <c r="B33" s="25" t="s">
        <v>50</v>
      </c>
      <c r="C33" s="22">
        <v>19095088</v>
      </c>
      <c r="D33" s="5">
        <v>844825.18</v>
      </c>
      <c r="E33" s="5">
        <f t="shared" ref="E33" si="38">C33+D33</f>
        <v>19939913.18</v>
      </c>
      <c r="F33" s="5">
        <v>11672514.529999999</v>
      </c>
      <c r="G33" s="5">
        <v>11672514.529999999</v>
      </c>
      <c r="H33" s="5">
        <f t="shared" ref="H33" si="39">E33-F33</f>
        <v>8267398.6500000004</v>
      </c>
    </row>
    <row r="34" spans="1:8" x14ac:dyDescent="0.2">
      <c r="A34" s="2"/>
      <c r="B34" s="25" t="s">
        <v>51</v>
      </c>
      <c r="C34" s="22">
        <v>93939855</v>
      </c>
      <c r="D34" s="5">
        <v>6193061.8099999996</v>
      </c>
      <c r="E34" s="5">
        <f t="shared" ref="E34" si="40">C34+D34</f>
        <v>100132916.81</v>
      </c>
      <c r="F34" s="5">
        <v>63397736.25</v>
      </c>
      <c r="G34" s="5">
        <v>63397736.25</v>
      </c>
      <c r="H34" s="5">
        <f t="shared" ref="H34" si="41">E34-F34</f>
        <v>36735180.560000002</v>
      </c>
    </row>
    <row r="35" spans="1:8" x14ac:dyDescent="0.2">
      <c r="A35" s="2"/>
      <c r="B35" s="25" t="s">
        <v>52</v>
      </c>
      <c r="C35" s="22">
        <v>24549610</v>
      </c>
      <c r="D35" s="5">
        <v>852217.56</v>
      </c>
      <c r="E35" s="5">
        <f t="shared" ref="E35" si="42">C35+D35</f>
        <v>25401827.559999999</v>
      </c>
      <c r="F35" s="5">
        <v>13750715.060000001</v>
      </c>
      <c r="G35" s="5">
        <v>13750715.060000001</v>
      </c>
      <c r="H35" s="5">
        <f t="shared" ref="H35" si="43">E35-F35</f>
        <v>11651112.499999998</v>
      </c>
    </row>
    <row r="36" spans="1:8" x14ac:dyDescent="0.2">
      <c r="A36" s="2"/>
      <c r="B36" s="25" t="s">
        <v>53</v>
      </c>
      <c r="C36" s="22">
        <v>18081940</v>
      </c>
      <c r="D36" s="5">
        <v>1323530.68</v>
      </c>
      <c r="E36" s="5">
        <f t="shared" ref="E36" si="44">C36+D36</f>
        <v>19405470.68</v>
      </c>
      <c r="F36" s="5">
        <v>12731059.199999999</v>
      </c>
      <c r="G36" s="5">
        <v>12731059.199999999</v>
      </c>
      <c r="H36" s="5">
        <f t="shared" ref="H36" si="45">E36-F36</f>
        <v>6674411.4800000004</v>
      </c>
    </row>
    <row r="37" spans="1:8" x14ac:dyDescent="0.2">
      <c r="A37" s="2"/>
      <c r="B37" s="25" t="s">
        <v>54</v>
      </c>
      <c r="C37" s="22">
        <v>42158349</v>
      </c>
      <c r="D37" s="5">
        <v>2427606.7599999998</v>
      </c>
      <c r="E37" s="5">
        <f t="shared" ref="E37" si="46">C37+D37</f>
        <v>44585955.759999998</v>
      </c>
      <c r="F37" s="5">
        <v>29375807.199999999</v>
      </c>
      <c r="G37" s="5">
        <v>29375807.199999999</v>
      </c>
      <c r="H37" s="5">
        <f t="shared" ref="H37" si="47">E37-F37</f>
        <v>15210148.559999999</v>
      </c>
    </row>
    <row r="38" spans="1:8" x14ac:dyDescent="0.2">
      <c r="A38" s="14"/>
      <c r="B38" s="9"/>
      <c r="C38" s="24"/>
      <c r="D38" s="6"/>
      <c r="E38" s="6"/>
      <c r="F38" s="6"/>
      <c r="G38" s="6"/>
      <c r="H38" s="6"/>
    </row>
    <row r="39" spans="1:8" x14ac:dyDescent="0.2">
      <c r="A39" s="10"/>
      <c r="B39" s="21" t="s">
        <v>11</v>
      </c>
      <c r="C39" s="7">
        <f t="shared" ref="C39:H39" si="48">SUM(C7:C38)</f>
        <v>670939296</v>
      </c>
      <c r="D39" s="7">
        <f t="shared" si="48"/>
        <v>32396362.82</v>
      </c>
      <c r="E39" s="7">
        <f t="shared" si="48"/>
        <v>703335658.81999981</v>
      </c>
      <c r="F39" s="7">
        <f t="shared" si="48"/>
        <v>414281758.75999987</v>
      </c>
      <c r="G39" s="7">
        <f t="shared" si="48"/>
        <v>412156914.5399999</v>
      </c>
      <c r="H39" s="7">
        <f t="shared" si="48"/>
        <v>289053900.06</v>
      </c>
    </row>
    <row r="40" spans="1:8" x14ac:dyDescent="0.2"/>
    <row r="41" spans="1:8" x14ac:dyDescent="0.2"/>
    <row r="42" spans="1:8" ht="81" customHeight="1" x14ac:dyDescent="0.2">
      <c r="A42" s="27" t="s">
        <v>23</v>
      </c>
      <c r="B42" s="28"/>
      <c r="C42" s="28"/>
      <c r="D42" s="28"/>
      <c r="E42" s="28"/>
      <c r="F42" s="28"/>
      <c r="G42" s="28"/>
      <c r="H42" s="29"/>
    </row>
    <row r="43" spans="1:8" x14ac:dyDescent="0.2"/>
    <row r="44" spans="1:8" x14ac:dyDescent="0.2">
      <c r="A44" s="30" t="s">
        <v>12</v>
      </c>
      <c r="B44" s="31"/>
      <c r="C44" s="36" t="s">
        <v>18</v>
      </c>
      <c r="D44" s="37"/>
      <c r="E44" s="37"/>
      <c r="F44" s="37"/>
      <c r="G44" s="38"/>
      <c r="H44" s="39" t="s">
        <v>17</v>
      </c>
    </row>
    <row r="45" spans="1:8" ht="22.5" x14ac:dyDescent="0.2">
      <c r="A45" s="32"/>
      <c r="B45" s="33"/>
      <c r="C45" s="3" t="s">
        <v>13</v>
      </c>
      <c r="D45" s="3" t="s">
        <v>19</v>
      </c>
      <c r="E45" s="3" t="s">
        <v>14</v>
      </c>
      <c r="F45" s="3" t="s">
        <v>15</v>
      </c>
      <c r="G45" s="3" t="s">
        <v>16</v>
      </c>
      <c r="H45" s="40"/>
    </row>
    <row r="46" spans="1:8" x14ac:dyDescent="0.2">
      <c r="A46" s="34"/>
      <c r="B46" s="35"/>
      <c r="C46" s="4">
        <v>1</v>
      </c>
      <c r="D46" s="4">
        <v>2</v>
      </c>
      <c r="E46" s="4" t="s">
        <v>20</v>
      </c>
      <c r="F46" s="4">
        <v>4</v>
      </c>
      <c r="G46" s="4">
        <v>5</v>
      </c>
      <c r="H46" s="4" t="s">
        <v>21</v>
      </c>
    </row>
    <row r="47" spans="1:8" x14ac:dyDescent="0.2">
      <c r="A47" s="12"/>
      <c r="B47" s="13"/>
      <c r="C47" s="17"/>
      <c r="D47" s="17"/>
      <c r="E47" s="17"/>
      <c r="F47" s="17"/>
      <c r="G47" s="17"/>
      <c r="H47" s="17"/>
    </row>
    <row r="48" spans="1:8" x14ac:dyDescent="0.2">
      <c r="A48" s="2" t="s">
        <v>0</v>
      </c>
      <c r="C48" s="18">
        <v>0</v>
      </c>
      <c r="D48" s="18">
        <v>0</v>
      </c>
      <c r="E48" s="18">
        <f>C48+D48</f>
        <v>0</v>
      </c>
      <c r="F48" s="18">
        <v>0</v>
      </c>
      <c r="G48" s="18">
        <v>0</v>
      </c>
      <c r="H48" s="18">
        <f>E48-F48</f>
        <v>0</v>
      </c>
    </row>
    <row r="49" spans="1:8" x14ac:dyDescent="0.2">
      <c r="A49" s="2" t="s">
        <v>1</v>
      </c>
      <c r="C49" s="18">
        <v>670939296</v>
      </c>
      <c r="D49" s="18">
        <v>32396362.82</v>
      </c>
      <c r="E49" s="18">
        <f t="shared" ref="E49:E51" si="49">C49+D49</f>
        <v>703335658.82000005</v>
      </c>
      <c r="F49" s="18">
        <v>414281758.75999999</v>
      </c>
      <c r="G49" s="18">
        <v>412156914.54000002</v>
      </c>
      <c r="H49" s="18">
        <f t="shared" ref="H49:H51" si="50">E49-F49</f>
        <v>289053900.06000006</v>
      </c>
    </row>
    <row r="50" spans="1:8" x14ac:dyDescent="0.2">
      <c r="A50" s="2" t="s">
        <v>2</v>
      </c>
      <c r="C50" s="18">
        <v>0</v>
      </c>
      <c r="D50" s="18">
        <v>0</v>
      </c>
      <c r="E50" s="18">
        <f t="shared" si="49"/>
        <v>0</v>
      </c>
      <c r="F50" s="18">
        <v>0</v>
      </c>
      <c r="G50" s="18">
        <v>0</v>
      </c>
      <c r="H50" s="18">
        <f t="shared" si="50"/>
        <v>0</v>
      </c>
    </row>
    <row r="51" spans="1:8" x14ac:dyDescent="0.2">
      <c r="A51" s="2" t="s">
        <v>3</v>
      </c>
      <c r="C51" s="18">
        <v>0</v>
      </c>
      <c r="D51" s="18">
        <v>0</v>
      </c>
      <c r="E51" s="18">
        <f t="shared" si="49"/>
        <v>0</v>
      </c>
      <c r="F51" s="18">
        <v>0</v>
      </c>
      <c r="G51" s="18">
        <v>0</v>
      </c>
      <c r="H51" s="18">
        <f t="shared" si="50"/>
        <v>0</v>
      </c>
    </row>
    <row r="52" spans="1:8" x14ac:dyDescent="0.2">
      <c r="A52" s="2"/>
      <c r="C52" s="19"/>
      <c r="D52" s="19"/>
      <c r="E52" s="19"/>
      <c r="F52" s="19"/>
      <c r="G52" s="19"/>
      <c r="H52" s="19"/>
    </row>
    <row r="53" spans="1:8" x14ac:dyDescent="0.2">
      <c r="A53" s="10"/>
      <c r="B53" s="21" t="s">
        <v>11</v>
      </c>
      <c r="C53" s="7">
        <f t="shared" ref="C53:H53" si="51">SUM(C47:C52)</f>
        <v>670939296</v>
      </c>
      <c r="D53" s="7">
        <f t="shared" si="51"/>
        <v>32396362.82</v>
      </c>
      <c r="E53" s="7">
        <f t="shared" si="51"/>
        <v>703335658.82000005</v>
      </c>
      <c r="F53" s="7">
        <f t="shared" si="51"/>
        <v>414281758.75999999</v>
      </c>
      <c r="G53" s="7">
        <f t="shared" si="51"/>
        <v>412156914.54000002</v>
      </c>
      <c r="H53" s="7">
        <f t="shared" si="51"/>
        <v>289053900.06000006</v>
      </c>
    </row>
    <row r="54" spans="1:8" x14ac:dyDescent="0.2"/>
    <row r="55" spans="1:8" x14ac:dyDescent="0.2"/>
    <row r="56" spans="1:8" ht="81" customHeight="1" x14ac:dyDescent="0.2">
      <c r="A56" s="27" t="s">
        <v>55</v>
      </c>
      <c r="B56" s="28"/>
      <c r="C56" s="28"/>
      <c r="D56" s="28"/>
      <c r="E56" s="28"/>
      <c r="F56" s="28"/>
      <c r="G56" s="28"/>
      <c r="H56" s="29"/>
    </row>
    <row r="57" spans="1:8" x14ac:dyDescent="0.2">
      <c r="A57" s="30" t="s">
        <v>12</v>
      </c>
      <c r="B57" s="31"/>
      <c r="C57" s="36" t="s">
        <v>18</v>
      </c>
      <c r="D57" s="37"/>
      <c r="E57" s="37"/>
      <c r="F57" s="37"/>
      <c r="G57" s="38"/>
      <c r="H57" s="39" t="s">
        <v>17</v>
      </c>
    </row>
    <row r="58" spans="1:8" ht="22.5" x14ac:dyDescent="0.2">
      <c r="A58" s="32"/>
      <c r="B58" s="33"/>
      <c r="C58" s="3" t="s">
        <v>13</v>
      </c>
      <c r="D58" s="3" t="s">
        <v>19</v>
      </c>
      <c r="E58" s="3" t="s">
        <v>14</v>
      </c>
      <c r="F58" s="3" t="s">
        <v>15</v>
      </c>
      <c r="G58" s="3" t="s">
        <v>16</v>
      </c>
      <c r="H58" s="40"/>
    </row>
    <row r="59" spans="1:8" x14ac:dyDescent="0.2">
      <c r="A59" s="34"/>
      <c r="B59" s="35"/>
      <c r="C59" s="4">
        <v>1</v>
      </c>
      <c r="D59" s="4">
        <v>2</v>
      </c>
      <c r="E59" s="4" t="s">
        <v>20</v>
      </c>
      <c r="F59" s="4">
        <v>4</v>
      </c>
      <c r="G59" s="4">
        <v>5</v>
      </c>
      <c r="H59" s="4" t="s">
        <v>21</v>
      </c>
    </row>
    <row r="60" spans="1:8" x14ac:dyDescent="0.2">
      <c r="A60" s="12"/>
      <c r="B60" s="13"/>
      <c r="C60" s="17"/>
      <c r="D60" s="17"/>
      <c r="E60" s="17"/>
      <c r="F60" s="17"/>
      <c r="G60" s="17"/>
      <c r="H60" s="17"/>
    </row>
    <row r="61" spans="1:8" ht="22.5" x14ac:dyDescent="0.2">
      <c r="A61" s="2"/>
      <c r="B61" s="15" t="s">
        <v>5</v>
      </c>
      <c r="C61" s="18">
        <v>0</v>
      </c>
      <c r="D61" s="18">
        <v>0</v>
      </c>
      <c r="E61" s="18">
        <f>C61+D61</f>
        <v>0</v>
      </c>
      <c r="F61" s="18">
        <v>0</v>
      </c>
      <c r="G61" s="18">
        <v>0</v>
      </c>
      <c r="H61" s="18">
        <f>E61-F61</f>
        <v>0</v>
      </c>
    </row>
    <row r="62" spans="1:8" x14ac:dyDescent="0.2">
      <c r="A62" s="2"/>
      <c r="B62" s="15"/>
      <c r="C62" s="18"/>
      <c r="D62" s="18"/>
      <c r="E62" s="18"/>
      <c r="F62" s="18"/>
      <c r="G62" s="18"/>
      <c r="H62" s="18"/>
    </row>
    <row r="63" spans="1:8" x14ac:dyDescent="0.2">
      <c r="A63" s="2"/>
      <c r="B63" s="15" t="s">
        <v>4</v>
      </c>
      <c r="C63" s="18">
        <v>0</v>
      </c>
      <c r="D63" s="18">
        <v>0</v>
      </c>
      <c r="E63" s="18">
        <f>C63+D63</f>
        <v>0</v>
      </c>
      <c r="F63" s="18">
        <v>0</v>
      </c>
      <c r="G63" s="18">
        <v>0</v>
      </c>
      <c r="H63" s="18">
        <f>E63-F63</f>
        <v>0</v>
      </c>
    </row>
    <row r="64" spans="1:8" x14ac:dyDescent="0.2">
      <c r="A64" s="2"/>
      <c r="B64" s="15"/>
      <c r="C64" s="18"/>
      <c r="D64" s="18"/>
      <c r="E64" s="18"/>
      <c r="F64" s="18"/>
      <c r="G64" s="18"/>
      <c r="H64" s="18"/>
    </row>
    <row r="65" spans="1:8" ht="22.5" x14ac:dyDescent="0.2">
      <c r="A65" s="2"/>
      <c r="B65" s="15" t="s">
        <v>6</v>
      </c>
      <c r="C65" s="18">
        <v>0</v>
      </c>
      <c r="D65" s="18">
        <v>0</v>
      </c>
      <c r="E65" s="18">
        <f>C65+D65</f>
        <v>0</v>
      </c>
      <c r="F65" s="18">
        <v>0</v>
      </c>
      <c r="G65" s="18">
        <v>0</v>
      </c>
      <c r="H65" s="18">
        <f>E65-F65</f>
        <v>0</v>
      </c>
    </row>
    <row r="66" spans="1:8" x14ac:dyDescent="0.2">
      <c r="A66" s="2"/>
      <c r="B66" s="15"/>
      <c r="C66" s="18"/>
      <c r="D66" s="18"/>
      <c r="E66" s="18"/>
      <c r="F66" s="18"/>
      <c r="G66" s="18"/>
      <c r="H66" s="18"/>
    </row>
    <row r="67" spans="1:8" ht="22.5" x14ac:dyDescent="0.2">
      <c r="A67" s="2"/>
      <c r="B67" s="15" t="s">
        <v>8</v>
      </c>
      <c r="C67" s="18">
        <v>0</v>
      </c>
      <c r="D67" s="18">
        <v>0</v>
      </c>
      <c r="E67" s="18">
        <f>C67+D67</f>
        <v>0</v>
      </c>
      <c r="F67" s="18">
        <v>0</v>
      </c>
      <c r="G67" s="18">
        <v>0</v>
      </c>
      <c r="H67" s="18">
        <f>E67-F67</f>
        <v>0</v>
      </c>
    </row>
    <row r="68" spans="1:8" x14ac:dyDescent="0.2">
      <c r="A68" s="2"/>
      <c r="B68" s="15"/>
      <c r="C68" s="18"/>
      <c r="D68" s="18"/>
      <c r="E68" s="18"/>
      <c r="F68" s="18"/>
      <c r="G68" s="18"/>
      <c r="H68" s="18"/>
    </row>
    <row r="69" spans="1:8" ht="22.5" x14ac:dyDescent="0.2">
      <c r="A69" s="2"/>
      <c r="B69" s="15" t="s">
        <v>9</v>
      </c>
      <c r="C69" s="18">
        <v>0</v>
      </c>
      <c r="D69" s="18">
        <v>0</v>
      </c>
      <c r="E69" s="18">
        <f>C69+D69</f>
        <v>0</v>
      </c>
      <c r="F69" s="18">
        <v>0</v>
      </c>
      <c r="G69" s="18">
        <v>0</v>
      </c>
      <c r="H69" s="18">
        <f>E69-F69</f>
        <v>0</v>
      </c>
    </row>
    <row r="70" spans="1:8" x14ac:dyDescent="0.2">
      <c r="A70" s="2"/>
      <c r="B70" s="15"/>
      <c r="C70" s="18"/>
      <c r="D70" s="18"/>
      <c r="E70" s="18"/>
      <c r="F70" s="18"/>
      <c r="G70" s="18"/>
      <c r="H70" s="18"/>
    </row>
    <row r="71" spans="1:8" ht="22.5" x14ac:dyDescent="0.2">
      <c r="A71" s="2"/>
      <c r="B71" s="15" t="s">
        <v>10</v>
      </c>
      <c r="C71" s="18">
        <v>0</v>
      </c>
      <c r="D71" s="18">
        <v>0</v>
      </c>
      <c r="E71" s="18">
        <f>C71+D71</f>
        <v>0</v>
      </c>
      <c r="F71" s="18">
        <v>0</v>
      </c>
      <c r="G71" s="18">
        <v>0</v>
      </c>
      <c r="H71" s="18">
        <f>E71-F71</f>
        <v>0</v>
      </c>
    </row>
    <row r="72" spans="1:8" x14ac:dyDescent="0.2">
      <c r="A72" s="2"/>
      <c r="B72" s="15"/>
      <c r="C72" s="18"/>
      <c r="D72" s="18"/>
      <c r="E72" s="18"/>
      <c r="F72" s="18"/>
      <c r="G72" s="18"/>
      <c r="H72" s="18"/>
    </row>
    <row r="73" spans="1:8" x14ac:dyDescent="0.2">
      <c r="A73" s="2"/>
      <c r="B73" s="15" t="s">
        <v>7</v>
      </c>
      <c r="C73" s="18">
        <v>0</v>
      </c>
      <c r="D73" s="18">
        <v>0</v>
      </c>
      <c r="E73" s="18">
        <f>C73+D73</f>
        <v>0</v>
      </c>
      <c r="F73" s="18">
        <v>0</v>
      </c>
      <c r="G73" s="18">
        <v>0</v>
      </c>
      <c r="H73" s="18">
        <f>E73-F73</f>
        <v>0</v>
      </c>
    </row>
    <row r="74" spans="1:8" x14ac:dyDescent="0.2">
      <c r="A74" s="14"/>
      <c r="B74" s="16"/>
      <c r="C74" s="19"/>
      <c r="D74" s="19"/>
      <c r="E74" s="19"/>
      <c r="F74" s="19"/>
      <c r="G74" s="19"/>
      <c r="H74" s="19"/>
    </row>
    <row r="75" spans="1:8" x14ac:dyDescent="0.2">
      <c r="A75" s="10"/>
      <c r="B75" s="21" t="s">
        <v>11</v>
      </c>
      <c r="C75" s="7">
        <f t="shared" ref="C75:H75" si="52">SUM(C60:C74)</f>
        <v>0</v>
      </c>
      <c r="D75" s="7">
        <f t="shared" si="52"/>
        <v>0</v>
      </c>
      <c r="E75" s="7">
        <f t="shared" si="52"/>
        <v>0</v>
      </c>
      <c r="F75" s="7">
        <f t="shared" si="52"/>
        <v>0</v>
      </c>
      <c r="G75" s="7">
        <f t="shared" si="52"/>
        <v>0</v>
      </c>
      <c r="H75" s="7">
        <f t="shared" si="52"/>
        <v>0</v>
      </c>
    </row>
    <row r="76" spans="1:8" x14ac:dyDescent="0.2"/>
    <row r="77" spans="1:8" ht="12.75" x14ac:dyDescent="0.2">
      <c r="A77" s="26" t="s">
        <v>22</v>
      </c>
      <c r="B77" s="26"/>
      <c r="C77" s="26"/>
      <c r="D77" s="26"/>
      <c r="E77" s="26"/>
      <c r="F77" s="26"/>
      <c r="G77" s="26"/>
      <c r="H77" s="26"/>
    </row>
  </sheetData>
  <sheetProtection formatCells="0" formatColumns="0" formatRows="0" insertRows="0" deleteRows="0" autoFilter="0"/>
  <mergeCells count="13">
    <mergeCell ref="C44:G44"/>
    <mergeCell ref="H44:H45"/>
    <mergeCell ref="A1:H1"/>
    <mergeCell ref="A3:B5"/>
    <mergeCell ref="A42:H42"/>
    <mergeCell ref="A44:B46"/>
    <mergeCell ref="C3:G3"/>
    <mergeCell ref="H3:H4"/>
    <mergeCell ref="A77:H77"/>
    <mergeCell ref="A56:H56"/>
    <mergeCell ref="A57:B59"/>
    <mergeCell ref="C57:G57"/>
    <mergeCell ref="H57:H58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2.4_0322_EAE_CA_PLGT_000_2203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2021-09-09T21:42:20Z</cp:lastPrinted>
  <dcterms:created xsi:type="dcterms:W3CDTF">2014-02-10T03:37:14Z</dcterms:created>
  <dcterms:modified xsi:type="dcterms:W3CDTF">2022-10-25T16:50:07Z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