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3 PRESENTACIÓN INFORMES FINANCIEROS\2do_Trimestre_23\2_Digitales\"/>
    </mc:Choice>
  </mc:AlternateContent>
  <xr:revisionPtr revIDLastSave="0" documentId="13_ncr:1_{C317E6BB-5D1C-46A0-9956-DFFAC39690B5}" xr6:coauthVersionLast="47" xr6:coauthVersionMax="47" xr10:uidLastSave="{00000000-0000-0000-0000-000000000000}"/>
  <bookViews>
    <workbookView xWindow="-110" yWindow="-110" windowWidth="19420" windowHeight="10300" xr2:uid="{1178FE76-9CAD-4D5F-B82C-E03800939E66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F36" i="1"/>
  <c r="F35" i="1"/>
  <c r="E34" i="1"/>
  <c r="F34" i="1" s="1"/>
  <c r="F32" i="1"/>
  <c r="F31" i="1"/>
  <c r="F30" i="1"/>
  <c r="F29" i="1"/>
  <c r="F28" i="1"/>
  <c r="C27" i="1"/>
  <c r="F25" i="1"/>
  <c r="F24" i="1"/>
  <c r="F23" i="1"/>
  <c r="B22" i="1"/>
  <c r="F18" i="1"/>
  <c r="F17" i="1"/>
  <c r="E16" i="1"/>
  <c r="F16" i="1" s="1"/>
  <c r="F14" i="1"/>
  <c r="F13" i="1"/>
  <c r="F12" i="1"/>
  <c r="F11" i="1"/>
  <c r="F10" i="1"/>
  <c r="D9" i="1"/>
  <c r="D20" i="1" s="1"/>
  <c r="C9" i="1"/>
  <c r="F7" i="1"/>
  <c r="F6" i="1"/>
  <c r="F5" i="1"/>
  <c r="B4" i="1"/>
  <c r="F4" i="1" s="1"/>
  <c r="F9" i="1" l="1"/>
  <c r="F20" i="1" s="1"/>
  <c r="D38" i="1"/>
  <c r="E38" i="1"/>
  <c r="E20" i="1"/>
  <c r="C20" i="1"/>
  <c r="C38" i="1"/>
  <c r="B38" i="1"/>
  <c r="B20" i="1"/>
  <c r="F27" i="1"/>
  <c r="F22" i="1"/>
  <c r="F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<sst xmlns="http://schemas.openxmlformats.org/spreadsheetml/2006/main" count="36" uniqueCount="26">
  <si>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</si>
  <si>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</si>
  <si>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</si>
  <si>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</si>
  <si>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</si>
  <si>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</si>
  <si>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</si>
  <si>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</si>
  <si>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</si>
  <si>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</si>
  <si>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</si>
  <si>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</si>
  <si>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</si>
  <si>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</si>
  <si>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</si>
  <si>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</si>
  <si>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</si>
  <si>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</si>
  <si>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</si>
  <si>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</si>
  <si>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</si>
  <si>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</si>
  <si>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</si>
  <si>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</si>
  <si>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</si>
  <si>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Poder Legislativo del Estado de Guanajuato
Estado de Variación en la Hacienda Pública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</si>
</sst>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5" xfId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top" wrapText="1" indent="1"/>
    </xf>
    <xf numFmtId="0" fontId="4" fillId="0" borderId="7" xfId="1" applyFont="1" applyBorder="1" applyAlignment="1">
      <alignment horizontal="left" vertical="top" wrapText="1" indent="2"/>
    </xf>
    <xf numFmtId="0" fontId="4" fillId="0" borderId="7" xfId="1" applyFont="1" applyBorder="1" applyAlignment="1">
      <alignment horizontal="left" vertical="top" wrapText="1" indent="1"/>
    </xf>
    <xf numFmtId="0" fontId="5" fillId="0" borderId="7" xfId="1" applyFont="1" applyBorder="1" applyAlignment="1">
      <alignment vertical="top" wrapText="1"/>
    </xf>
    <xf numFmtId="0" fontId="5" fillId="0" borderId="9" xfId="1" applyFont="1" applyBorder="1" applyAlignment="1">
      <alignment horizontal="left" vertical="top" wrapText="1" indent="1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" fontId="5" fillId="0" borderId="8" xfId="1" applyNumberFormat="1" applyFont="1" applyBorder="1" applyProtection="1">
      <protection locked="0"/>
    </xf>
    <xf numFmtId="4" fontId="4" fillId="0" borderId="0" xfId="2" applyNumberFormat="1" applyFont="1" applyBorder="1" applyAlignment="1">
      <alignment horizontal="center" vertical="center" wrapText="1"/>
    </xf>
    <xf numFmtId="4" fontId="4" fillId="0" borderId="8" xfId="2" applyNumberFormat="1" applyFont="1" applyBorder="1" applyAlignment="1">
      <alignment horizontal="center" vertical="center" wrapText="1"/>
    </xf>
    <xf numFmtId="4" fontId="4" fillId="0" borderId="8" xfId="1" applyNumberFormat="1" applyFont="1" applyBorder="1" applyProtection="1">
      <protection locked="0"/>
    </xf>
    <xf numFmtId="4" fontId="5" fillId="0" borderId="0" xfId="1" applyNumberFormat="1" applyFont="1" applyProtection="1">
      <protection locked="0"/>
    </xf>
    <xf numFmtId="4" fontId="4" fillId="0" borderId="0" xfId="1" applyNumberFormat="1" applyFont="1" applyProtection="1">
      <protection locked="0"/>
    </xf>
    <xf numFmtId="4" fontId="5" fillId="0" borderId="10" xfId="1" applyNumberFormat="1" applyFont="1" applyBorder="1" applyProtection="1">
      <protection locked="0"/>
    </xf>
    <xf numFmtId="0" fontId="5" fillId="2" borderId="11" xfId="1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</cellXfs>
  <cellStyles count="3">
    <cellStyle name="Millares 2" xfId="2" xr:uid="{584A2A71-B5F2-4B90-99F1-63B592E57970}"/>
    <cellStyle name="Normal" xfId="0" builtinId="0"/>
    <cellStyle name="Normal 2 2" xfId="1" xr:uid="{ABAA9600-623C-460C-A610-034EB444B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485776</xdr:colOff>
      <xdr:row>0</xdr:row>
      <xdr:rowOff>66675</xdr:rowOff>
    </xdr:from>
    <xdr:to>
      <xdr:col>5</xdr:col>
      <xdr:colOff>815975</xdr:colOff>
      <xdr:row>0</xdr:row>
      <xdr:rowOff>833438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DA55C0-0C0C-4984-8D98-DC209C9CB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6" y="66675"/>
          <a:ext cx="1514474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0</xdr:row>
      <xdr:rowOff>66675</xdr:rowOff>
    </xdr:from>
    <xdr:to>
      <xdr:col>0</xdr:col>
      <xdr:colOff>1597026</xdr:colOff>
      <xdr:row>0</xdr:row>
      <xdr:rowOff>662009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0611B5-3AB0-492B-B2C4-0B05C613C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6" y="66675"/>
          <a:ext cx="1409700" cy="58898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480696</xdr:rowOff>
    </xdr:from>
    <xdr:to>
      <xdr:col>0</xdr:col>
      <xdr:colOff>1771650</xdr:colOff>
      <xdr:row>1</xdr:row>
      <xdr:rowOff>63707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853E444-2F66-4DF5-B883-06E3843E2457}"/>
            </a:ext>
          </a:extLst>
        </xdr:cNvPr>
        <xdr:cNvSpPr txBox="1"/>
      </xdr:nvSpPr>
      <xdr:spPr>
        <a:xfrm>
          <a:off x="28575" y="480696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2023</a:t>
          </a:r>
        </a:p>
      </xdr:txBody>
    </xdr:sp>
    <xdr:clientData/>
  </xdr:twoCellAnchor>
  <xdr:twoCellAnchor>
    <xdr:from>
      <xdr:col>0</xdr:col>
      <xdr:colOff>674158</xdr:colOff>
      <xdr:row>43</xdr:row>
      <xdr:rowOff>140278</xdr:rowOff>
    </xdr:from>
    <xdr:to>
      <xdr:col>0</xdr:col>
      <xdr:colOff>3294687</xdr:colOff>
      <xdr:row>43</xdr:row>
      <xdr:rowOff>140278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6A4E34D0-BBE2-4FBA-B904-77BB8A9ED93A}"/>
            </a:ext>
          </a:extLst>
        </xdr:cNvPr>
        <xdr:cNvCxnSpPr/>
      </xdr:nvCxnSpPr>
      <xdr:spPr>
        <a:xfrm>
          <a:off x="674158" y="83127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1764226</xdr:colOff>
      <xdr:row>41</xdr:row>
      <xdr:rowOff>1</xdr:rowOff>
    </xdr:from>
    <xdr:to>
      <xdr:col>0</xdr:col>
      <xdr:colOff>2310903</xdr:colOff>
      <xdr:row>42</xdr:row>
      <xdr:rowOff>105834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D1941F01-2E99-44EC-AAA2-85427936E67D}"/>
            </a:ext>
          </a:extLst>
        </xdr:cNvPr>
        <xdr:cNvSpPr txBox="1"/>
      </xdr:nvSpPr>
      <xdr:spPr>
        <a:xfrm>
          <a:off x="1764226" y="78867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914400</xdr:colOff>
      <xdr:row>44</xdr:row>
      <xdr:rowOff>2</xdr:rowOff>
    </xdr:from>
    <xdr:to>
      <xdr:col>4</xdr:col>
      <xdr:colOff>937684</xdr:colOff>
      <xdr:row>44</xdr:row>
      <xdr:rowOff>9526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CAF1BD87-9F48-4B4F-BAE0-E888B3422687}"/>
            </a:ext>
          </a:extLst>
        </xdr:cNvPr>
        <xdr:cNvCxnSpPr/>
      </xdr:nvCxnSpPr>
      <xdr:spPr>
        <a:xfrm flipV="1">
          <a:off x="5410200" y="831532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358762</xdr:colOff>
      <xdr:row>41</xdr:row>
      <xdr:rowOff>0</xdr:rowOff>
    </xdr:from>
    <xdr:to>
      <xdr:col>4</xdr:col>
      <xdr:colOff>238125</xdr:colOff>
      <xdr:row>43</xdr:row>
      <xdr:rowOff>104775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463614B9-50CE-477E-A7AA-AA577B4B5612}"/>
            </a:ext>
          </a:extLst>
        </xdr:cNvPr>
        <xdr:cNvSpPr txBox="1"/>
      </xdr:nvSpPr>
      <xdr:spPr>
        <a:xfrm>
          <a:off x="6045187" y="78867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390525</xdr:colOff>
      <xdr:row>44</xdr:row>
      <xdr:rowOff>38101</xdr:rowOff>
    </xdr:from>
    <xdr:to>
      <xdr:col>1</xdr:col>
      <xdr:colOff>227406</xdr:colOff>
      <xdr:row>49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18B8BFB0-04C2-43D1-8DFE-C9A643A3A3E3}"/>
            </a:ext>
          </a:extLst>
        </xdr:cNvPr>
        <xdr:cNvSpPr txBox="1"/>
      </xdr:nvSpPr>
      <xdr:spPr>
        <a:xfrm>
          <a:off x="390525" y="83534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657225</xdr:colOff>
      <xdr:row>44</xdr:row>
      <xdr:rowOff>28576</xdr:rowOff>
    </xdr:from>
    <xdr:to>
      <xdr:col>5</xdr:col>
      <xdr:colOff>63501</xdr:colOff>
      <xdr:row>48</xdr:row>
      <xdr:rowOff>120650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82146D4F-CBE0-42DC-B895-D62A462C3304}"/>
            </a:ext>
          </a:extLst>
        </xdr:cNvPr>
        <xdr:cNvSpPr txBox="1"/>
      </xdr:nvSpPr>
      <xdr:spPr>
        <a:xfrm>
          <a:off x="5362575" y="7908926"/>
          <a:ext cx="3140076" cy="600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110F-D501-42C5-B547-433BAEC0309F}">
  <sheetPr>
    <pageSetUpPr fitToPage="1"/>
  </sheetPr>
  <dimension ref="A1:G49"/>
  <sheetViews>
    <sheetView showGridLines="0" tabSelected="1" topLeftCell="A30" zoomScaleNormal="100" workbookViewId="0">
      <selection activeCell="F44" sqref="F44"/>
    </sheetView>
  </sheetViews>
  <sheetFormatPr baseColWidth="10" defaultColWidth="0" defaultRowHeight="10" zeroHeight="1" x14ac:dyDescent="0.35"/>
  <cols>
    <col min="1" max="1" width="49.54296875" style="2" customWidth="1"/>
    <col min="2" max="5" width="17.81640625" style="14" customWidth="1"/>
    <col min="6" max="6" width="15.7265625" style="14" customWidth="1"/>
    <col min="7" max="7" width="1.453125" style="1" customWidth="1"/>
    <col min="8" max="16384" width="11.453125" style="1" hidden="1"/>
  </cols>
  <sheetData>
    <row r="1" spans="1:6" ht="80.150000000000006" customHeight="1" x14ac:dyDescent="0.35">
      <c r="A1" s="24" t="s">
        <v>25</v>
      </c>
      <c r="B1" s="25"/>
      <c r="C1" s="25"/>
      <c r="D1" s="25"/>
      <c r="E1" s="25"/>
      <c r="F1" s="26"/>
    </row>
    <row r="2" spans="1:6" s="2" customFormat="1" ht="42" x14ac:dyDescent="0.35">
      <c r="A2" s="22" t="s">
        <v>0</v>
      </c>
      <c r="B2" s="23" t="s">
        <v>1</v>
      </c>
      <c r="C2" s="23" t="s">
        <v>2</v>
      </c>
      <c r="D2" s="23" t="s">
        <v>16</v>
      </c>
      <c r="E2" s="23" t="s">
        <v>3</v>
      </c>
      <c r="F2" s="23" t="s">
        <v>4</v>
      </c>
    </row>
    <row r="3" spans="1:6" s="2" customFormat="1" ht="11.25" customHeight="1" x14ac:dyDescent="0.35">
      <c r="A3" s="3"/>
      <c r="B3" s="4"/>
      <c r="C3" s="5"/>
      <c r="D3" s="4"/>
      <c r="E3" s="5"/>
      <c r="F3" s="4"/>
    </row>
    <row r="4" spans="1:6" ht="11.25" customHeight="1" x14ac:dyDescent="0.25">
      <c r="A4" s="6" t="s">
        <v>17</v>
      </c>
      <c r="B4" s="15">
        <f>SUM(B5:B7)</f>
        <v>690250996.4000001</v>
      </c>
      <c r="C4" s="16"/>
      <c r="D4" s="17"/>
      <c r="E4" s="16"/>
      <c r="F4" s="15">
        <f>SUM(B4:E4)</f>
        <v>690250996.4000001</v>
      </c>
    </row>
    <row r="5" spans="1:6" ht="11.25" customHeight="1" x14ac:dyDescent="0.2">
      <c r="A5" s="7" t="s">
        <v>5</v>
      </c>
      <c r="B5" s="18">
        <v>0</v>
      </c>
      <c r="C5" s="16"/>
      <c r="D5" s="17"/>
      <c r="E5" s="16"/>
      <c r="F5" s="18">
        <f>SUM(B5:E5)</f>
        <v>0</v>
      </c>
    </row>
    <row r="6" spans="1:6" ht="11.25" customHeight="1" x14ac:dyDescent="0.2">
      <c r="A6" s="7" t="s">
        <v>6</v>
      </c>
      <c r="B6" s="18">
        <v>690250996.4000001</v>
      </c>
      <c r="C6" s="16"/>
      <c r="D6" s="17"/>
      <c r="E6" s="16"/>
      <c r="F6" s="18">
        <f>SUM(B6:E6)</f>
        <v>690250996.4000001</v>
      </c>
    </row>
    <row r="7" spans="1:6" ht="11.25" customHeight="1" x14ac:dyDescent="0.2">
      <c r="A7" s="7" t="s">
        <v>7</v>
      </c>
      <c r="B7" s="18">
        <v>0</v>
      </c>
      <c r="C7" s="16"/>
      <c r="D7" s="17"/>
      <c r="E7" s="16"/>
      <c r="F7" s="18">
        <f>SUM(B7:E7)</f>
        <v>0</v>
      </c>
    </row>
    <row r="8" spans="1:6" ht="11.25" customHeight="1" x14ac:dyDescent="0.35">
      <c r="A8" s="8"/>
      <c r="B8" s="17"/>
      <c r="C8" s="16"/>
      <c r="D8" s="17"/>
      <c r="E8" s="16"/>
      <c r="F8" s="17"/>
    </row>
    <row r="9" spans="1:6" ht="11.25" customHeight="1" x14ac:dyDescent="0.25">
      <c r="A9" s="6" t="s">
        <v>18</v>
      </c>
      <c r="B9" s="17"/>
      <c r="C9" s="19">
        <f>SUM(C11:C14)</f>
        <v>109591018.83999999</v>
      </c>
      <c r="D9" s="15">
        <f>D10</f>
        <v>-49943882.990000002</v>
      </c>
      <c r="E9" s="16"/>
      <c r="F9" s="15">
        <f t="shared" ref="F9:F14" si="0">SUM(B9:E9)</f>
        <v>59647135.849999987</v>
      </c>
    </row>
    <row r="10" spans="1:6" ht="11.25" customHeight="1" x14ac:dyDescent="0.2">
      <c r="A10" s="7" t="s">
        <v>8</v>
      </c>
      <c r="B10" s="17"/>
      <c r="C10" s="16"/>
      <c r="D10" s="18">
        <v>-49943882.990000002</v>
      </c>
      <c r="E10" s="16"/>
      <c r="F10" s="18">
        <f t="shared" si="0"/>
        <v>-49943882.990000002</v>
      </c>
    </row>
    <row r="11" spans="1:6" ht="11.25" customHeight="1" x14ac:dyDescent="0.2">
      <c r="A11" s="7" t="s">
        <v>9</v>
      </c>
      <c r="B11" s="17"/>
      <c r="C11" s="20">
        <v>111291381.40999998</v>
      </c>
      <c r="D11" s="17"/>
      <c r="E11" s="16"/>
      <c r="F11" s="18">
        <f t="shared" si="0"/>
        <v>111291381.40999998</v>
      </c>
    </row>
    <row r="12" spans="1:6" ht="11.25" customHeight="1" x14ac:dyDescent="0.2">
      <c r="A12" s="7" t="s">
        <v>10</v>
      </c>
      <c r="B12" s="17"/>
      <c r="C12" s="20">
        <v>0</v>
      </c>
      <c r="D12" s="17"/>
      <c r="E12" s="16"/>
      <c r="F12" s="18">
        <f t="shared" si="0"/>
        <v>0</v>
      </c>
    </row>
    <row r="13" spans="1:6" ht="11.25" customHeight="1" x14ac:dyDescent="0.2">
      <c r="A13" s="7" t="s">
        <v>11</v>
      </c>
      <c r="B13" s="17"/>
      <c r="C13" s="20">
        <v>0</v>
      </c>
      <c r="D13" s="17"/>
      <c r="E13" s="16"/>
      <c r="F13" s="18">
        <f t="shared" si="0"/>
        <v>0</v>
      </c>
    </row>
    <row r="14" spans="1:6" ht="11.25" customHeight="1" x14ac:dyDescent="0.2">
      <c r="A14" s="7" t="s">
        <v>12</v>
      </c>
      <c r="B14" s="17"/>
      <c r="C14" s="20">
        <v>-1700362.57</v>
      </c>
      <c r="D14" s="17"/>
      <c r="E14" s="16"/>
      <c r="F14" s="18">
        <f t="shared" si="0"/>
        <v>-1700362.57</v>
      </c>
    </row>
    <row r="15" spans="1:6" ht="11.25" customHeight="1" x14ac:dyDescent="0.35">
      <c r="A15" s="8"/>
      <c r="B15" s="17"/>
      <c r="C15" s="16"/>
      <c r="D15" s="17"/>
      <c r="E15" s="16"/>
      <c r="F15" s="17"/>
    </row>
    <row r="16" spans="1:6" ht="21" x14ac:dyDescent="0.25">
      <c r="A16" s="6" t="s">
        <v>19</v>
      </c>
      <c r="B16" s="17"/>
      <c r="C16" s="16"/>
      <c r="D16" s="17"/>
      <c r="E16" s="19">
        <f>SUM(E17:E18)</f>
        <v>0</v>
      </c>
      <c r="F16" s="15">
        <f>SUM(B16:E16)</f>
        <v>0</v>
      </c>
    </row>
    <row r="17" spans="1:6" ht="11.25" customHeight="1" x14ac:dyDescent="0.2">
      <c r="A17" s="7" t="s">
        <v>13</v>
      </c>
      <c r="B17" s="17"/>
      <c r="C17" s="16"/>
      <c r="D17" s="17"/>
      <c r="E17" s="20">
        <v>0</v>
      </c>
      <c r="F17" s="18">
        <f>SUM(B17:E17)</f>
        <v>0</v>
      </c>
    </row>
    <row r="18" spans="1:6" ht="11.25" customHeight="1" x14ac:dyDescent="0.2">
      <c r="A18" s="7" t="s">
        <v>14</v>
      </c>
      <c r="B18" s="17"/>
      <c r="C18" s="16"/>
      <c r="D18" s="17"/>
      <c r="E18" s="20">
        <v>0</v>
      </c>
      <c r="F18" s="18">
        <f>SUM(B18:E18)</f>
        <v>0</v>
      </c>
    </row>
    <row r="19" spans="1:6" ht="11.25" customHeight="1" x14ac:dyDescent="0.35">
      <c r="A19" s="8"/>
      <c r="B19" s="17"/>
      <c r="C19" s="16"/>
      <c r="D19" s="17"/>
      <c r="E19" s="16"/>
      <c r="F19" s="17"/>
    </row>
    <row r="20" spans="1:6" ht="11.25" customHeight="1" x14ac:dyDescent="0.25">
      <c r="A20" s="6" t="s">
        <v>20</v>
      </c>
      <c r="B20" s="15">
        <f>B4+B9+B16</f>
        <v>690250996.4000001</v>
      </c>
      <c r="C20" s="15">
        <f>C4+C9+C16</f>
        <v>109591018.83999999</v>
      </c>
      <c r="D20" s="15">
        <f>D4+D9+D16</f>
        <v>-49943882.990000002</v>
      </c>
      <c r="E20" s="15">
        <f>E4+E9+E16</f>
        <v>0</v>
      </c>
      <c r="F20" s="15">
        <f>F4+F9+F16</f>
        <v>749898132.25000012</v>
      </c>
    </row>
    <row r="21" spans="1:6" ht="11.25" customHeight="1" x14ac:dyDescent="0.35">
      <c r="A21" s="9"/>
      <c r="B21" s="17"/>
      <c r="C21" s="16"/>
      <c r="D21" s="17"/>
      <c r="E21" s="16"/>
      <c r="F21" s="17"/>
    </row>
    <row r="22" spans="1:6" ht="21" x14ac:dyDescent="0.25">
      <c r="A22" s="6" t="s">
        <v>21</v>
      </c>
      <c r="B22" s="15">
        <f>SUM(B23:B25)</f>
        <v>0</v>
      </c>
      <c r="C22" s="16"/>
      <c r="D22" s="17"/>
      <c r="E22" s="16"/>
      <c r="F22" s="15">
        <f>SUM(B22:E22)</f>
        <v>0</v>
      </c>
    </row>
    <row r="23" spans="1:6" ht="11.25" customHeight="1" x14ac:dyDescent="0.2">
      <c r="A23" s="7" t="s">
        <v>5</v>
      </c>
      <c r="B23" s="18">
        <v>0</v>
      </c>
      <c r="C23" s="16"/>
      <c r="D23" s="17"/>
      <c r="E23" s="16"/>
      <c r="F23" s="18">
        <f>SUM(B23:E23)</f>
        <v>0</v>
      </c>
    </row>
    <row r="24" spans="1:6" ht="11.25" customHeight="1" x14ac:dyDescent="0.2">
      <c r="A24" s="7" t="s">
        <v>6</v>
      </c>
      <c r="B24" s="18">
        <v>0</v>
      </c>
      <c r="C24" s="16"/>
      <c r="D24" s="17"/>
      <c r="E24" s="16"/>
      <c r="F24" s="18">
        <f>SUM(B24:E24)</f>
        <v>0</v>
      </c>
    </row>
    <row r="25" spans="1:6" ht="11.25" customHeight="1" x14ac:dyDescent="0.2">
      <c r="A25" s="7" t="s">
        <v>7</v>
      </c>
      <c r="B25" s="18">
        <v>0</v>
      </c>
      <c r="C25" s="16"/>
      <c r="D25" s="17"/>
      <c r="E25" s="16"/>
      <c r="F25" s="18">
        <f>SUM(B25:E25)</f>
        <v>0</v>
      </c>
    </row>
    <row r="26" spans="1:6" ht="11.25" customHeight="1" x14ac:dyDescent="0.35">
      <c r="A26" s="8"/>
      <c r="B26" s="17"/>
      <c r="C26" s="16"/>
      <c r="D26" s="17"/>
      <c r="E26" s="16"/>
      <c r="F26" s="17"/>
    </row>
    <row r="27" spans="1:6" ht="21" x14ac:dyDescent="0.25">
      <c r="A27" s="6" t="s">
        <v>22</v>
      </c>
      <c r="B27" s="17"/>
      <c r="C27" s="19">
        <f>SUM(C29:C32)</f>
        <v>-49943882.989999995</v>
      </c>
      <c r="D27" s="15">
        <f>SUM(D28:D32)</f>
        <v>81469635.369999871</v>
      </c>
      <c r="E27" s="16"/>
      <c r="F27" s="15">
        <f t="shared" ref="F27:F32" si="1">SUM(B27:E27)</f>
        <v>31525752.379999876</v>
      </c>
    </row>
    <row r="28" spans="1:6" ht="11.25" customHeight="1" x14ac:dyDescent="0.2">
      <c r="A28" s="7" t="s">
        <v>8</v>
      </c>
      <c r="B28" s="17"/>
      <c r="C28" s="16"/>
      <c r="D28" s="18">
        <v>31512969.019999981</v>
      </c>
      <c r="E28" s="16"/>
      <c r="F28" s="18">
        <f t="shared" si="1"/>
        <v>31512969.019999981</v>
      </c>
    </row>
    <row r="29" spans="1:6" ht="11.25" customHeight="1" x14ac:dyDescent="0.2">
      <c r="A29" s="7" t="s">
        <v>9</v>
      </c>
      <c r="B29" s="17"/>
      <c r="C29" s="20">
        <v>-49943882.989999995</v>
      </c>
      <c r="D29" s="18">
        <v>49943882.98999989</v>
      </c>
      <c r="E29" s="16"/>
      <c r="F29" s="18">
        <f t="shared" si="1"/>
        <v>-1.0430812835693359E-7</v>
      </c>
    </row>
    <row r="30" spans="1:6" ht="11.25" customHeight="1" x14ac:dyDescent="0.2">
      <c r="A30" s="7" t="s">
        <v>10</v>
      </c>
      <c r="B30" s="17"/>
      <c r="C30" s="20"/>
      <c r="D30" s="18">
        <v>12783.36</v>
      </c>
      <c r="E30" s="16"/>
      <c r="F30" s="18">
        <f t="shared" si="1"/>
        <v>12783.36</v>
      </c>
    </row>
    <row r="31" spans="1:6" ht="11.25" customHeight="1" x14ac:dyDescent="0.2">
      <c r="A31" s="7" t="s">
        <v>11</v>
      </c>
      <c r="B31" s="17"/>
      <c r="C31" s="20"/>
      <c r="D31" s="18">
        <v>0</v>
      </c>
      <c r="E31" s="16"/>
      <c r="F31" s="18">
        <f t="shared" si="1"/>
        <v>0</v>
      </c>
    </row>
    <row r="32" spans="1:6" ht="11.25" customHeight="1" x14ac:dyDescent="0.2">
      <c r="A32" s="7" t="s">
        <v>12</v>
      </c>
      <c r="B32" s="17"/>
      <c r="C32" s="20"/>
      <c r="D32" s="18">
        <v>0</v>
      </c>
      <c r="E32" s="16"/>
      <c r="F32" s="18">
        <f t="shared" si="1"/>
        <v>0</v>
      </c>
    </row>
    <row r="33" spans="1:6" ht="11.25" customHeight="1" x14ac:dyDescent="0.35">
      <c r="A33" s="8"/>
      <c r="B33" s="17"/>
      <c r="C33" s="16"/>
      <c r="D33" s="17"/>
      <c r="E33" s="16"/>
      <c r="F33" s="17"/>
    </row>
    <row r="34" spans="1:6" ht="21" x14ac:dyDescent="0.25">
      <c r="A34" s="6" t="s">
        <v>23</v>
      </c>
      <c r="B34" s="17"/>
      <c r="C34" s="16"/>
      <c r="D34" s="17"/>
      <c r="E34" s="19">
        <f>SUM(E35:E36)</f>
        <v>0</v>
      </c>
      <c r="F34" s="15">
        <f>SUM(B34:E34)</f>
        <v>0</v>
      </c>
    </row>
    <row r="35" spans="1:6" ht="11.25" customHeight="1" x14ac:dyDescent="0.2">
      <c r="A35" s="7" t="s">
        <v>13</v>
      </c>
      <c r="B35" s="17"/>
      <c r="C35" s="16"/>
      <c r="D35" s="17"/>
      <c r="E35" s="20">
        <v>0</v>
      </c>
      <c r="F35" s="18">
        <f>SUM(B35:E35)</f>
        <v>0</v>
      </c>
    </row>
    <row r="36" spans="1:6" ht="11.25" customHeight="1" x14ac:dyDescent="0.2">
      <c r="A36" s="7" t="s">
        <v>14</v>
      </c>
      <c r="B36" s="17"/>
      <c r="C36" s="16"/>
      <c r="D36" s="17"/>
      <c r="E36" s="20">
        <v>0</v>
      </c>
      <c r="F36" s="18">
        <f>SUM(B36:E36)</f>
        <v>0</v>
      </c>
    </row>
    <row r="37" spans="1:6" ht="11.25" customHeight="1" x14ac:dyDescent="0.35">
      <c r="A37" s="8"/>
      <c r="B37" s="17"/>
      <c r="C37" s="16"/>
      <c r="D37" s="17"/>
      <c r="E37" s="16"/>
      <c r="F37" s="17"/>
    </row>
    <row r="38" spans="1:6" ht="11.25" customHeight="1" x14ac:dyDescent="0.25">
      <c r="A38" s="10" t="s">
        <v>24</v>
      </c>
      <c r="B38" s="21">
        <f>B4+B22</f>
        <v>690250996.4000001</v>
      </c>
      <c r="C38" s="21">
        <f>+C9+C27</f>
        <v>59647135.849999994</v>
      </c>
      <c r="D38" s="21">
        <f>D9+D27</f>
        <v>31525752.379999869</v>
      </c>
      <c r="E38" s="21">
        <f>E16+E34</f>
        <v>0</v>
      </c>
      <c r="F38" s="21">
        <f>F4+F9+F16+F22+F27+F34</f>
        <v>781423884.63</v>
      </c>
    </row>
    <row r="39" spans="1:6" x14ac:dyDescent="0.35">
      <c r="A39" s="11"/>
      <c r="B39" s="12"/>
      <c r="C39" s="12"/>
      <c r="D39" s="12"/>
      <c r="E39" s="12"/>
      <c r="F39" s="12"/>
    </row>
    <row r="40" spans="1:6" ht="12.5" x14ac:dyDescent="0.35">
      <c r="A40" s="13" t="s">
        <v>15</v>
      </c>
    </row>
    <row r="41" spans="1:6" x14ac:dyDescent="0.35"/>
    <row r="42" spans="1:6" x14ac:dyDescent="0.35"/>
    <row r="43" spans="1:6" x14ac:dyDescent="0.35"/>
    <row r="44" spans="1:6" x14ac:dyDescent="0.35"/>
    <row r="45" spans="1:6" x14ac:dyDescent="0.35"/>
    <row r="46" spans="1:6" x14ac:dyDescent="0.35"/>
    <row r="47" spans="1:6" x14ac:dyDescent="0.35"/>
    <row r="48" spans="1:6" x14ac:dyDescent="0.35"/>
    <row r="49" x14ac:dyDescent="0.35"/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2023-04-20T03:34:45Z</cp:lastPrinted>
  <dcterms:created xsi:type="dcterms:W3CDTF">2021-06-08T02:07:25Z</dcterms:created>
  <dcterms:modified xsi:type="dcterms:W3CDTF">2023-07-17T18:40:11Z</dcterms:modified>
</cp:coreProperties>
</file>