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2do Trim\02_Armonización Presupuestal\"/>
    </mc:Choice>
  </mc:AlternateContent>
  <xr:revisionPtr revIDLastSave="0" documentId="13_ncr:1_{ADA9B33A-7237-4210-9660-876E829544A8}" xr6:coauthVersionLast="47" xr6:coauthVersionMax="47" xr10:uidLastSave="{00000000-0000-0000-0000-000000000000}"/>
  <bookViews>
    <workbookView xWindow="-110" yWindow="-110" windowWidth="19420" windowHeight="1030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4" l="1"/>
  <c r="D67" i="4"/>
  <c r="D66" i="4"/>
  <c r="G66" i="4" s="1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C57" i="4" l="1"/>
  <c r="F57" i="4"/>
  <c r="E57" i="4"/>
  <c r="B57" i="4"/>
  <c r="G57" i="4" l="1"/>
  <c r="D57" i="4"/>
  <c r="D91" i="4" l="1"/>
  <c r="G91" i="4" s="1"/>
  <c r="D89" i="4"/>
  <c r="G89" i="4" s="1"/>
  <c r="D87" i="4"/>
  <c r="G87" i="4" s="1"/>
  <c r="D85" i="4"/>
  <c r="G85" i="4" s="1"/>
  <c r="D83" i="4"/>
  <c r="G83" i="4" s="1"/>
  <c r="D81" i="4"/>
  <c r="G81" i="4" s="1"/>
  <c r="D79" i="4"/>
  <c r="G79" i="4" s="1"/>
  <c r="F93" i="4"/>
  <c r="E93" i="4"/>
  <c r="C93" i="4"/>
  <c r="B93" i="4"/>
  <c r="D69" i="4"/>
  <c r="G69" i="4" s="1"/>
  <c r="D68" i="4"/>
  <c r="G68" i="4" s="1"/>
  <c r="F71" i="4"/>
  <c r="E71" i="4"/>
  <c r="C71" i="4"/>
  <c r="B71" i="4"/>
  <c r="G71" i="4" l="1"/>
  <c r="G93" i="4"/>
  <c r="D93" i="4"/>
  <c r="D71" i="4"/>
</calcChain>
</file>

<file path=xl/sharedStrings.xml><?xml version="1.0" encoding="utf-8"?>
<sst xmlns="http://schemas.openxmlformats.org/spreadsheetml/2006/main" count="94" uniqueCount="72">
  <si>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</si>
  <si>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</si>
  <si>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</si>
  <si>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</si>
  <si>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</si>
  <si>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</si>
  <si>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</si>
  <si>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</si>
  <si>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</si>
  <si>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</si>
  <si>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</si>
  <si>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</si>
  <si>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</si>
  <si>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</si>
  <si>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</si>
  <si>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</si>
  <si>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</si>
  <si>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</si>
  <si>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</si>
  <si>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</si>
  <si>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</si>
  <si>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</si>
  <si>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</si>
  <si>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21112-C108 MESA DIRECTIVA</t>
  </si>
  <si>
    <t>21112-C201 SECRETARÍA GENERAL</t>
  </si>
  <si>
    <t>21112-C202 DIRECCIÓN GENERAL PARLAMENTARIA</t>
  </si>
  <si>
    <t>21112-C203 DIRECCIÓN GENERAL DE ARCHIVOS</t>
  </si>
  <si>
    <t>21112-C205 DIRECCIÓN DE TRANSPARENCIA Y PARLAMENTO</t>
  </si>
  <si>
    <t>21112-C206 INSTITUTO DE INVESTIGACIONES LEGISLATIVA</t>
  </si>
  <si>
    <t>21112-C208 DIRECCIÓN GENERAL DE ADMINISTRACIÓN</t>
  </si>
  <si>
    <t>21112-C209 DIRECCIÓN DE GESTIÓN DE CAPITAL HUMANO</t>
  </si>
  <si>
    <t>21112-C210 DIRECCIÓN DE ADMINISTRACIÓN FINANCIERA</t>
  </si>
  <si>
    <t>21112-C215 DIRECCION DE ASUNTOS JURIDICOS</t>
  </si>
  <si>
    <t>21112-C221 D.G. RELACIONES INTERINSTITUCIONALES</t>
  </si>
  <si>
    <t>21112-C301 ÓRGANO INTERNO DE CONTROL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</si>
  <si>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</si>
  <si>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</si>
  <si>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</si>
  <si>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</si>
  <si>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</si>
  <si>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</si>
  <si>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</si>
  <si>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</si>
  <si>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</si>
  <si>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</si>
  <si>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</si>
  <si>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</si>
  <si>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</si>
  <si>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</si>
  <si>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</si>
  <si>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</si>
  <si>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</si>
  <si>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</si>
  <si>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</si>
  <si>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</si>
  <si>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</si>
  <si>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21112-C101 JUNTA DE GOBIERNO Y COORDINACION POLITICA</t>
  </si>
  <si>
    <t>21112-C204 DIRECCIÓN DE ESTUDIOS DE LAS FINANZAS PÚBLICAS</t>
  </si>
  <si>
    <t>21112-C207 DIRECCIÓN DE GESTIÓN Y VINCULACIÓN SOCIAL</t>
  </si>
  <si>
    <t>21112-C211 DIRECCIÓN DE INNOVACIÓN Y DESARROLLO TECNOLÓGICO</t>
  </si>
  <si>
    <t>21112-C212 DIRECCION DE RECURSOS MATERIALES Y SERVICIOS GENERALES</t>
  </si>
  <si>
    <t>21112-C217 DIRECCIÓN DE EVALUACIÓN Y MONITOREO LEGISLATIVO</t>
  </si>
  <si>
    <t>21112-C218 DIR. DE PROCESOS LEGIS. Y DESARROLLO PARLAMENTARIO</t>
  </si>
  <si>
    <t>21112-C220 CENTRO DE ESTUDIOS PARLAMENTARIOS</t>
  </si>
  <si>
    <t>21112-C102 GRUPO PARLAMENTARIO DEL PARTIDO ACCION NACIONAL</t>
  </si>
  <si>
    <t>21112-C103 GRUPO PARLAMENTARIO DEL PARTIDO REVOLUCIONARIO INSTITUCIONAL</t>
  </si>
  <si>
    <t>21112-C105 GRUPO PARLAMENTARIO DEL PARTIDO VERDE ECOLOGISTA DE MEXICO</t>
  </si>
  <si>
    <t>21112-C110 GRUPO PARLAMENTARIO DE MORENA</t>
  </si>
  <si>
    <t>21112-C111 REPRESENTACIÓN PARLAMENTARIA DE MOVIMIENTO CIUDADANO</t>
  </si>
  <si>
    <t>Poder Legislativo del Estado de Guanajuato
Estado Analítico del Ejercicio del Presupuesto de Egresos
Clasificación Administrativa
Del 01 de Enero al 30 de Junio de 2023</t>
  </si>
  <si>
    <t>Gobierno (Federal/Estatal/Municipal) de Guanajuato
Estado Analítico del Ejercicio del Presupuesto de Egresos
Clasificación Administrativa
Del 01 de Enero al 30 de Junio de 2023</t>
  </si>
  <si>
    <t>Sector Paraestatal del Gobierno (Federal/Estatal/Municipal) de Guanajuato
Estado Analítico del Ejercicio del Presupuesto de Egresos
Clasificación Administrativa
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</si>
</sst>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 wrapText="1"/>
    </xf>
    <xf numFmtId="4" fontId="3" fillId="0" borderId="11" xfId="0" applyNumberFormat="1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4" fontId="7" fillId="0" borderId="5" xfId="0" applyNumberFormat="1" applyFont="1" applyBorder="1" applyProtection="1">
      <protection locked="0"/>
    </xf>
    <xf numFmtId="0" fontId="7" fillId="0" borderId="0" xfId="9" applyFont="1" applyAlignment="1" applyProtection="1">
      <alignment horizontal="center" vertical="center" wrapText="1"/>
      <protection locked="0"/>
    </xf>
    <xf numFmtId="4" fontId="0" fillId="0" borderId="9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4" fontId="3" fillId="0" borderId="9" xfId="9" applyNumberFormat="1" applyFont="1" applyBorder="1" applyAlignment="1">
      <alignment horizontal="center" vertical="center" wrapText="1"/>
    </xf>
    <xf numFmtId="4" fontId="3" fillId="0" borderId="3" xfId="0" applyNumberFormat="1" applyFont="1" applyBorder="1" applyProtection="1">
      <protection locked="0"/>
    </xf>
    <xf numFmtId="4" fontId="3" fillId="0" borderId="2" xfId="9" applyNumberFormat="1" applyFont="1" applyBorder="1" applyAlignment="1">
      <alignment horizontal="center" vertical="center" wrapText="1"/>
    </xf>
    <xf numFmtId="4" fontId="3" fillId="0" borderId="4" xfId="0" applyNumberFormat="1" applyFont="1" applyBorder="1" applyProtection="1"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11" xfId="0" applyBorder="1" applyAlignment="1" applyProtection="1">
      <alignment horizontal="left" inden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1" xfId="9" applyFont="1" applyFill="1" applyBorder="1" applyAlignment="1">
      <alignment horizontal="center" vertical="center"/>
    </xf>
    <xf numFmtId="0" fontId="7" fillId="2" borderId="10" xfId="9" applyFont="1" applyFill="1" applyBorder="1" applyAlignment="1">
      <alignment horizontal="center" vertical="center"/>
    </xf>
    <xf numFmtId="4" fontId="7" fillId="0" borderId="5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9" xfId="9" applyFont="1" applyBorder="1" applyAlignment="1">
      <alignment horizontal="center" vertical="center"/>
    </xf>
    <xf numFmtId="0" fontId="3" fillId="0" borderId="10" xfId="0" applyFont="1" applyBorder="1" applyProtection="1"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0" fillId="0" borderId="13" xfId="0" applyBorder="1" applyProtection="1">
      <protection locked="0"/>
    </xf>
    <xf numFmtId="0" fontId="0" fillId="0" borderId="1" xfId="0" applyBorder="1" applyProtection="1"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2" xfId="0" applyBorder="1" applyProtection="1"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2" fillId="0" borderId="0" xfId="8" applyAlignment="1">
      <alignment horizontal="center" vertical="center" wrapText="1"/>
    </xf>
    <xf numFmtId="0" fontId="9" fillId="0" borderId="6" xfId="9" applyFont="1" applyBorder="1" applyAlignment="1" applyProtection="1">
      <alignment horizontal="center" vertical="center" wrapText="1"/>
      <protection locked="0"/>
    </xf>
    <xf numFmtId="0" fontId="9" fillId="0" borderId="7" xfId="9" applyFont="1" applyBorder="1" applyAlignment="1" applyProtection="1">
      <alignment horizontal="center" vertical="center" wrapText="1"/>
      <protection locked="0"/>
    </xf>
    <xf numFmtId="0" fontId="9" fillId="0" borderId="8" xfId="9" applyFont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10" fillId="0" borderId="6" xfId="9" applyFont="1" applyBorder="1" applyAlignment="1" applyProtection="1">
      <alignment horizontal="center" vertical="center" wrapText="1"/>
      <protection locked="0"/>
    </xf>
    <xf numFmtId="0" fontId="10" fillId="0" borderId="7" xfId="9" applyFont="1" applyBorder="1" applyAlignment="1" applyProtection="1">
      <alignment horizontal="center" vertical="center" wrapText="1"/>
      <protection locked="0"/>
    </xf>
    <xf numFmtId="0" fontId="10" fillId="0" borderId="8" xfId="9" applyFont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2DD71A8D-3956-4F34-8FB6-07777D09FAF2}"/>
    <cellStyle name="Millares 2 3" xfId="4" xr:uid="{00000000-0005-0000-0000-000003000000}"/>
    <cellStyle name="Millares 2 3 2" xfId="20" xr:uid="{E716D23B-797E-45CE-A0DC-B4ED06FBE307}"/>
    <cellStyle name="Millares 2 4" xfId="18" xr:uid="{E8C7C553-BC54-49F5-858A-A936E7D3C571}"/>
    <cellStyle name="Millares 3" xfId="5" xr:uid="{00000000-0005-0000-0000-000004000000}"/>
    <cellStyle name="Millares 3 2" xfId="17" xr:uid="{ADD41754-8665-4872-9013-4E980BBA0080}"/>
    <cellStyle name="Millares 3 2 2" xfId="26" xr:uid="{49E0C9D4-94A8-4DAE-A366-F4232C27FE64}"/>
    <cellStyle name="Millares 3 3" xfId="21" xr:uid="{F70057F4-2270-405F-8CFC-594D6B90B0B3}"/>
    <cellStyle name="Moneda 2" xfId="6" xr:uid="{00000000-0005-0000-0000-000005000000}"/>
    <cellStyle name="Moneda 2 2" xfId="22" xr:uid="{EA1EB26F-6345-41A2-93A0-F0F39BEAF94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2 4" xfId="23" xr:uid="{1BFCAE84-6DE0-45C4-BEDC-B00231CC61E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F2B6CF6A-FB01-45BF-B19C-98A3E742D8B9}"/>
    <cellStyle name="Normal 6 3" xfId="24" xr:uid="{EBE674A6-8989-4039-BB0B-2D70A4569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626708</xdr:colOff>
      <xdr:row>0</xdr:row>
      <xdr:rowOff>114076</xdr:rowOff>
    </xdr:from>
    <xdr:to>
      <xdr:col>6</xdr:col>
      <xdr:colOff>818103</xdr:colOff>
      <xdr:row>0</xdr:row>
      <xdr:rowOff>730474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502290A-B693-40F3-9B6F-380F5DBC3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56258" y="114076"/>
          <a:ext cx="1239146" cy="619573"/>
        </a:xfrm>
        <a:prstGeom prst="rect">
          <a:avLst/>
        </a:prstGeom>
      </xdr:spPr>
    </xdr:pic>
    <xdr:clientData/>
  </xdr:twoCellAnchor>
  <xdr:twoCellAnchor editAs="oneCell">
    <xdr:from>
      <xdr:col>5</xdr:col>
      <xdr:colOff>693383</xdr:colOff>
      <xdr:row>59</xdr:row>
      <xdr:rowOff>180751</xdr:rowOff>
    </xdr:from>
    <xdr:to>
      <xdr:col>6</xdr:col>
      <xdr:colOff>907563</xdr:colOff>
      <xdr:row>59</xdr:row>
      <xdr:rowOff>959261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458FF20-D17E-4286-947E-9E2378F12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22933" y="3762151"/>
          <a:ext cx="1239146" cy="619573"/>
        </a:xfrm>
        <a:prstGeom prst="rect">
          <a:avLst/>
        </a:prstGeom>
      </xdr:spPr>
    </xdr:pic>
    <xdr:clientData/>
  </xdr:twoCellAnchor>
  <xdr:twoCellAnchor editAs="oneCell">
    <xdr:from>
      <xdr:col>5</xdr:col>
      <xdr:colOff>741008</xdr:colOff>
      <xdr:row>73</xdr:row>
      <xdr:rowOff>152176</xdr:rowOff>
    </xdr:from>
    <xdr:to>
      <xdr:col>6</xdr:col>
      <xdr:colOff>932403</xdr:colOff>
      <xdr:row>73</xdr:row>
      <xdr:rowOff>768574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1CB64B5-8FB1-48FE-BE16-396335DA1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70558" y="6762526"/>
          <a:ext cx="1239146" cy="61957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0</xdr:row>
      <xdr:rowOff>47625</xdr:rowOff>
    </xdr:from>
    <xdr:to>
      <xdr:col>0</xdr:col>
      <xdr:colOff>1706290</xdr:colOff>
      <xdr:row>0</xdr:row>
      <xdr:rowOff>603190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EE3EC83-7044-4808-93EA-C7BC84E96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0" y="47625"/>
          <a:ext cx="1322115" cy="55239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0</xdr:row>
      <xdr:rowOff>428595</xdr:rowOff>
    </xdr:from>
    <xdr:to>
      <xdr:col>0</xdr:col>
      <xdr:colOff>1790700</xdr:colOff>
      <xdr:row>1</xdr:row>
      <xdr:rowOff>40181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6BFEB6FE-8F63-459A-8545-EE3F7C34131C}"/>
            </a:ext>
          </a:extLst>
        </xdr:cNvPr>
        <xdr:cNvSpPr txBox="1"/>
      </xdr:nvSpPr>
      <xdr:spPr>
        <a:xfrm>
          <a:off x="304800" y="428595"/>
          <a:ext cx="1485900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SEGUNDO TRIMESTRE 2023</a:t>
          </a:r>
        </a:p>
      </xdr:txBody>
    </xdr:sp>
    <xdr:clientData/>
  </xdr:twoCellAnchor>
  <xdr:twoCellAnchor editAs="oneCell">
    <xdr:from>
      <xdr:col>0</xdr:col>
      <xdr:colOff>152400</xdr:colOff>
      <xdr:row>59</xdr:row>
      <xdr:rowOff>85725</xdr:rowOff>
    </xdr:from>
    <xdr:to>
      <xdr:col>0</xdr:col>
      <xdr:colOff>1477690</xdr:colOff>
      <xdr:row>59</xdr:row>
      <xdr:rowOff>641290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9676FB07-24A8-4AAB-8B77-FDB6E16B1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400" y="9096375"/>
          <a:ext cx="1322115" cy="55239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59</xdr:row>
      <xdr:rowOff>466695</xdr:rowOff>
    </xdr:from>
    <xdr:to>
      <xdr:col>0</xdr:col>
      <xdr:colOff>1562100</xdr:colOff>
      <xdr:row>60</xdr:row>
      <xdr:rowOff>35699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14DDCF79-C8D2-437A-A85F-FC73FD38CC40}"/>
            </a:ext>
          </a:extLst>
        </xdr:cNvPr>
        <xdr:cNvSpPr txBox="1"/>
      </xdr:nvSpPr>
      <xdr:spPr>
        <a:xfrm>
          <a:off x="76200" y="9477345"/>
          <a:ext cx="1485900" cy="597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SEGUNDO TRIMESTRE 2023</a:t>
          </a:r>
        </a:p>
      </xdr:txBody>
    </xdr:sp>
    <xdr:clientData/>
  </xdr:twoCellAnchor>
  <xdr:twoCellAnchor editAs="oneCell">
    <xdr:from>
      <xdr:col>0</xdr:col>
      <xdr:colOff>174731</xdr:colOff>
      <xdr:row>73</xdr:row>
      <xdr:rowOff>175991</xdr:rowOff>
    </xdr:from>
    <xdr:to>
      <xdr:col>0</xdr:col>
      <xdr:colOff>1259048</xdr:colOff>
      <xdr:row>73</xdr:row>
      <xdr:rowOff>629027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C16D0B5-0C44-40BC-8468-87549F5C9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4731" y="12186250"/>
          <a:ext cx="1084317" cy="4530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501401</xdr:rowOff>
    </xdr:from>
    <xdr:to>
      <xdr:col>0</xdr:col>
      <xdr:colOff>1445172</xdr:colOff>
      <xdr:row>73</xdr:row>
      <xdr:rowOff>941553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33D1A4F-D946-4FBB-B79F-77536EEB28F0}"/>
            </a:ext>
          </a:extLst>
        </xdr:cNvPr>
        <xdr:cNvSpPr txBox="1"/>
      </xdr:nvSpPr>
      <xdr:spPr>
        <a:xfrm>
          <a:off x="0" y="12511660"/>
          <a:ext cx="1445172" cy="4401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SEGUNDO TRIMESTRE 2023</a:t>
          </a:r>
        </a:p>
      </xdr:txBody>
    </xdr:sp>
    <xdr:clientData/>
  </xdr:twoCellAnchor>
  <xdr:twoCellAnchor>
    <xdr:from>
      <xdr:col>0</xdr:col>
      <xdr:colOff>1738300</xdr:colOff>
      <xdr:row>102</xdr:row>
      <xdr:rowOff>28131</xdr:rowOff>
    </xdr:from>
    <xdr:to>
      <xdr:col>1</xdr:col>
      <xdr:colOff>881401</xdr:colOff>
      <xdr:row>102</xdr:row>
      <xdr:rowOff>28131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id="{B8800C1D-E953-4343-A6F9-F643CCEFA0BC}"/>
            </a:ext>
          </a:extLst>
        </xdr:cNvPr>
        <xdr:cNvCxnSpPr/>
      </xdr:nvCxnSpPr>
      <xdr:spPr>
        <a:xfrm>
          <a:off x="1738300" y="16231579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3009527</xdr:colOff>
      <xdr:row>98</xdr:row>
      <xdr:rowOff>1</xdr:rowOff>
    </xdr:from>
    <xdr:to>
      <xdr:col>0</xdr:col>
      <xdr:colOff>3556204</xdr:colOff>
      <xdr:row>99</xdr:row>
      <xdr:rowOff>108753</xdr:rowOff>
    </xdr:to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id="{7BD3468E-B9C6-4AE5-896B-8B62B0D80EB4}"/>
            </a:ext>
          </a:extLst>
        </xdr:cNvPr>
        <xdr:cNvSpPr txBox="1"/>
      </xdr:nvSpPr>
      <xdr:spPr>
        <a:xfrm>
          <a:off x="3009527" y="17670518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541361</xdr:colOff>
      <xdr:row>102</xdr:row>
      <xdr:rowOff>40253</xdr:rowOff>
    </xdr:from>
    <xdr:to>
      <xdr:col>5</xdr:col>
      <xdr:colOff>967651</xdr:colOff>
      <xdr:row>102</xdr:row>
      <xdr:rowOff>40254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149B6360-22B3-430A-A1C6-5BDD9777A926}"/>
            </a:ext>
          </a:extLst>
        </xdr:cNvPr>
        <xdr:cNvCxnSpPr/>
      </xdr:nvCxnSpPr>
      <xdr:spPr>
        <a:xfrm flipV="1">
          <a:off x="6117683" y="16243701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193048</xdr:colOff>
      <xdr:row>98</xdr:row>
      <xdr:rowOff>0</xdr:rowOff>
    </xdr:from>
    <xdr:to>
      <xdr:col>5</xdr:col>
      <xdr:colOff>208826</xdr:colOff>
      <xdr:row>102</xdr:row>
      <xdr:rowOff>8503</xdr:rowOff>
    </xdr:to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AA10474C-5496-4F87-A5CF-5A48C7822260}"/>
            </a:ext>
          </a:extLst>
        </xdr:cNvPr>
        <xdr:cNvSpPr txBox="1"/>
      </xdr:nvSpPr>
      <xdr:spPr>
        <a:xfrm>
          <a:off x="6820404" y="15707126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1518167</xdr:colOff>
      <xdr:row>102</xdr:row>
      <xdr:rowOff>68829</xdr:rowOff>
    </xdr:from>
    <xdr:to>
      <xdr:col>1</xdr:col>
      <xdr:colOff>992295</xdr:colOff>
      <xdr:row>107</xdr:row>
      <xdr:rowOff>45325</xdr:rowOff>
    </xdr:to>
    <xdr:sp macro="" textlink="">
      <xdr:nvSpPr>
        <xdr:cNvPr id="11" name="9 CuadroTexto">
          <a:extLst>
            <a:ext uri="{FF2B5EF4-FFF2-40B4-BE49-F238E27FC236}">
              <a16:creationId xmlns:a16="http://schemas.microsoft.com/office/drawing/2014/main" id="{F8ADCDA5-862C-487A-B82A-43366C598205}"/>
            </a:ext>
          </a:extLst>
        </xdr:cNvPr>
        <xdr:cNvSpPr txBox="1"/>
      </xdr:nvSpPr>
      <xdr:spPr>
        <a:xfrm>
          <a:off x="1518167" y="16272277"/>
          <a:ext cx="2948381" cy="596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440820</xdr:colOff>
      <xdr:row>102</xdr:row>
      <xdr:rowOff>97404</xdr:rowOff>
    </xdr:from>
    <xdr:to>
      <xdr:col>6</xdr:col>
      <xdr:colOff>135692</xdr:colOff>
      <xdr:row>107</xdr:row>
      <xdr:rowOff>108825</xdr:rowOff>
    </xdr:to>
    <xdr:sp macro="" textlink="">
      <xdr:nvSpPr>
        <xdr:cNvPr id="12" name="9 CuadroTexto">
          <a:extLst>
            <a:ext uri="{FF2B5EF4-FFF2-40B4-BE49-F238E27FC236}">
              <a16:creationId xmlns:a16="http://schemas.microsoft.com/office/drawing/2014/main" id="{6187077B-94D8-4E0A-9BC1-D7DBAE53B6D2}"/>
            </a:ext>
          </a:extLst>
        </xdr:cNvPr>
        <xdr:cNvSpPr txBox="1"/>
      </xdr:nvSpPr>
      <xdr:spPr>
        <a:xfrm>
          <a:off x="6017142" y="16300852"/>
          <a:ext cx="2847975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9"/>
  <sheetViews>
    <sheetView showGridLines="0" tabSelected="1" zoomScale="87" zoomScaleNormal="87" workbookViewId="0">
      <selection activeCell="B99" sqref="B99"/>
    </sheetView>
  </sheetViews>
  <sheetFormatPr baseColWidth="10" defaultColWidth="0" defaultRowHeight="10" zeroHeight="1" x14ac:dyDescent="0.2"/>
  <cols>
    <col min="1" max="1" width="75.33203125" style="1" customWidth="1"/>
    <col min="2" max="7" width="18.33203125" style="1" customWidth="1"/>
    <col min="8" max="8" width="0.33203125" style="1" customWidth="1"/>
    <col min="9" max="9" width="0" style="1" hidden="1" customWidth="1"/>
    <col min="10" max="16384" width="12" style="1" hidden="1"/>
  </cols>
  <sheetData>
    <row r="1" spans="1:7" ht="86.15" customHeight="1" x14ac:dyDescent="0.2">
      <c r="A1" s="33" t="s">
        <v>69</v>
      </c>
      <c r="B1" s="34"/>
      <c r="C1" s="34"/>
      <c r="D1" s="34"/>
      <c r="E1" s="34"/>
      <c r="F1" s="34"/>
      <c r="G1" s="35"/>
    </row>
    <row r="2" spans="1:7" ht="10.5" x14ac:dyDescent="0.2">
      <c r="A2" s="7"/>
      <c r="B2" s="7"/>
      <c r="C2" s="7"/>
      <c r="D2" s="7"/>
      <c r="E2" s="7"/>
      <c r="F2" s="7"/>
      <c r="G2" s="7"/>
    </row>
    <row r="3" spans="1:7" ht="10.5" x14ac:dyDescent="0.2">
      <c r="A3" s="17"/>
      <c r="B3" s="36" t="s">
        <v>18</v>
      </c>
      <c r="C3" s="37"/>
      <c r="D3" s="37"/>
      <c r="E3" s="37"/>
      <c r="F3" s="38"/>
      <c r="G3" s="30" t="s">
        <v>17</v>
      </c>
    </row>
    <row r="4" spans="1:7" ht="25" customHeight="1" x14ac:dyDescent="0.2">
      <c r="A4" s="18" t="s">
        <v>12</v>
      </c>
      <c r="B4" s="2" t="s">
        <v>13</v>
      </c>
      <c r="C4" s="2" t="s">
        <v>19</v>
      </c>
      <c r="D4" s="2" t="s">
        <v>14</v>
      </c>
      <c r="E4" s="2" t="s">
        <v>15</v>
      </c>
      <c r="F4" s="2" t="s">
        <v>16</v>
      </c>
      <c r="G4" s="31"/>
    </row>
    <row r="5" spans="1:7" ht="10.5" x14ac:dyDescent="0.2">
      <c r="A5" s="19"/>
      <c r="B5" s="3">
        <v>1</v>
      </c>
      <c r="C5" s="3">
        <v>2</v>
      </c>
      <c r="D5" s="3" t="s">
        <v>20</v>
      </c>
      <c r="E5" s="3">
        <v>4</v>
      </c>
      <c r="F5" s="3">
        <v>5</v>
      </c>
      <c r="G5" s="3" t="s">
        <v>21</v>
      </c>
    </row>
    <row r="6" spans="1:7" x14ac:dyDescent="0.2">
      <c r="A6" s="22"/>
      <c r="B6" s="13"/>
      <c r="C6" s="11"/>
      <c r="D6" s="11"/>
      <c r="E6" s="11"/>
      <c r="F6" s="11"/>
      <c r="G6" s="11"/>
    </row>
    <row r="7" spans="1:7" ht="12" customHeight="1" x14ac:dyDescent="0.2">
      <c r="A7" s="16" t="s">
        <v>56</v>
      </c>
      <c r="B7" s="12">
        <v>11698585</v>
      </c>
      <c r="C7" s="4">
        <v>-2169634.37</v>
      </c>
      <c r="D7" s="4">
        <v>9528950.629999999</v>
      </c>
      <c r="E7" s="4">
        <v>1737414.93</v>
      </c>
      <c r="F7" s="4">
        <v>1737414.93</v>
      </c>
      <c r="G7" s="4">
        <f>D7-E7</f>
        <v>7791535.6999999993</v>
      </c>
    </row>
    <row r="8" spans="1:7" ht="12" customHeight="1" x14ac:dyDescent="0.2">
      <c r="A8" s="16" t="s">
        <v>64</v>
      </c>
      <c r="B8" s="12">
        <v>143103714</v>
      </c>
      <c r="C8" s="4">
        <v>3680028.63</v>
      </c>
      <c r="D8" s="4">
        <v>146783742.63</v>
      </c>
      <c r="E8" s="4">
        <v>60369637.689999998</v>
      </c>
      <c r="F8" s="4">
        <v>60369637.689999998</v>
      </c>
      <c r="G8" s="4">
        <f t="shared" ref="G8:G52" si="0">D8-E8</f>
        <v>86414104.939999998</v>
      </c>
    </row>
    <row r="9" spans="1:7" ht="12" customHeight="1" x14ac:dyDescent="0.2">
      <c r="A9" s="16" t="s">
        <v>65</v>
      </c>
      <c r="B9" s="12">
        <v>27411992</v>
      </c>
      <c r="C9" s="4">
        <v>448202.96</v>
      </c>
      <c r="D9" s="4">
        <v>27860194.960000001</v>
      </c>
      <c r="E9" s="4">
        <v>11572412.6</v>
      </c>
      <c r="F9" s="4">
        <v>11572412.6</v>
      </c>
      <c r="G9" s="4">
        <f t="shared" si="0"/>
        <v>16287782.360000001</v>
      </c>
    </row>
    <row r="10" spans="1:7" ht="12" customHeight="1" x14ac:dyDescent="0.2">
      <c r="A10" s="16" t="s">
        <v>66</v>
      </c>
      <c r="B10" s="12">
        <v>13700641</v>
      </c>
      <c r="C10" s="4">
        <v>241784.33</v>
      </c>
      <c r="D10" s="4">
        <v>13942425.33</v>
      </c>
      <c r="E10" s="4">
        <v>5041499.09</v>
      </c>
      <c r="F10" s="4">
        <v>5041499.09</v>
      </c>
      <c r="G10" s="4">
        <f t="shared" si="0"/>
        <v>8900926.2400000002</v>
      </c>
    </row>
    <row r="11" spans="1:7" ht="12" customHeight="1" x14ac:dyDescent="0.2">
      <c r="A11" s="16" t="s">
        <v>23</v>
      </c>
      <c r="B11" s="12">
        <v>922440</v>
      </c>
      <c r="C11" s="4">
        <v>4.07</v>
      </c>
      <c r="D11" s="4">
        <v>922444.07</v>
      </c>
      <c r="E11" s="4">
        <v>425341.01</v>
      </c>
      <c r="F11" s="4">
        <v>425341.01</v>
      </c>
      <c r="G11" s="4">
        <f t="shared" si="0"/>
        <v>497103.05999999994</v>
      </c>
    </row>
    <row r="12" spans="1:7" ht="12" customHeight="1" x14ac:dyDescent="0.2">
      <c r="A12" s="16" t="s">
        <v>67</v>
      </c>
      <c r="B12" s="12">
        <v>54369885</v>
      </c>
      <c r="C12" s="4">
        <v>2068863.08</v>
      </c>
      <c r="D12" s="4">
        <v>56438748.079999998</v>
      </c>
      <c r="E12" s="4">
        <v>24285571.460000001</v>
      </c>
      <c r="F12" s="4">
        <v>24285571.460000001</v>
      </c>
      <c r="G12" s="4">
        <f t="shared" si="0"/>
        <v>32153176.619999997</v>
      </c>
    </row>
    <row r="13" spans="1:7" ht="12" customHeight="1" x14ac:dyDescent="0.2">
      <c r="A13" s="16" t="s">
        <v>68</v>
      </c>
      <c r="B13" s="12">
        <v>6883164</v>
      </c>
      <c r="C13" s="4">
        <v>344486.58</v>
      </c>
      <c r="D13" s="4">
        <v>7227650.5800000001</v>
      </c>
      <c r="E13" s="4">
        <v>3020648.42</v>
      </c>
      <c r="F13" s="4">
        <v>3020648.42</v>
      </c>
      <c r="G13" s="4">
        <f t="shared" si="0"/>
        <v>4207002.16</v>
      </c>
    </row>
    <row r="14" spans="1:7" ht="12" customHeight="1" x14ac:dyDescent="0.2">
      <c r="A14" s="16" t="s">
        <v>24</v>
      </c>
      <c r="B14" s="12">
        <v>8956599</v>
      </c>
      <c r="C14" s="4">
        <v>581319.25</v>
      </c>
      <c r="D14" s="4">
        <v>9537918.25</v>
      </c>
      <c r="E14" s="4">
        <v>4118414.56</v>
      </c>
      <c r="F14" s="4">
        <v>4118414.56</v>
      </c>
      <c r="G14" s="4">
        <f t="shared" si="0"/>
        <v>5419503.6899999995</v>
      </c>
    </row>
    <row r="15" spans="1:7" ht="12" customHeight="1" x14ac:dyDescent="0.2">
      <c r="A15" s="16" t="s">
        <v>25</v>
      </c>
      <c r="B15" s="12">
        <v>18701287</v>
      </c>
      <c r="C15" s="4">
        <v>-73314.990000000005</v>
      </c>
      <c r="D15" s="4">
        <v>18627972.010000002</v>
      </c>
      <c r="E15" s="4">
        <v>8054378.0099999998</v>
      </c>
      <c r="F15" s="4">
        <v>8054378.0099999998</v>
      </c>
      <c r="G15" s="4">
        <f t="shared" si="0"/>
        <v>10573594.000000002</v>
      </c>
    </row>
    <row r="16" spans="1:7" ht="12" customHeight="1" x14ac:dyDescent="0.2">
      <c r="A16" s="16" t="s">
        <v>26</v>
      </c>
      <c r="B16" s="12">
        <v>5833862</v>
      </c>
      <c r="C16" s="4">
        <v>66536.98</v>
      </c>
      <c r="D16" s="4">
        <v>5900398.9800000004</v>
      </c>
      <c r="E16" s="4">
        <v>2101882.2799999998</v>
      </c>
      <c r="F16" s="4">
        <v>2101882.2799999998</v>
      </c>
      <c r="G16" s="4">
        <f t="shared" si="0"/>
        <v>3798516.7000000007</v>
      </c>
    </row>
    <row r="17" spans="1:7" ht="12" customHeight="1" x14ac:dyDescent="0.2">
      <c r="A17" s="16" t="s">
        <v>57</v>
      </c>
      <c r="B17" s="12">
        <v>8565297</v>
      </c>
      <c r="C17" s="4">
        <v>296945.34000000003</v>
      </c>
      <c r="D17" s="4">
        <v>8862242.3399999999</v>
      </c>
      <c r="E17" s="4">
        <v>3708889.41</v>
      </c>
      <c r="F17" s="4">
        <v>3708889.41</v>
      </c>
      <c r="G17" s="4">
        <f t="shared" si="0"/>
        <v>5153352.93</v>
      </c>
    </row>
    <row r="18" spans="1:7" ht="12" customHeight="1" x14ac:dyDescent="0.2">
      <c r="A18" s="16" t="s">
        <v>27</v>
      </c>
      <c r="B18" s="12">
        <v>5318716</v>
      </c>
      <c r="C18" s="4">
        <v>-674172.64</v>
      </c>
      <c r="D18" s="4">
        <v>4644543.3600000003</v>
      </c>
      <c r="E18" s="4">
        <v>1557859.27</v>
      </c>
      <c r="F18" s="4">
        <v>1557859.27</v>
      </c>
      <c r="G18" s="4">
        <f t="shared" si="0"/>
        <v>3086684.0900000003</v>
      </c>
    </row>
    <row r="19" spans="1:7" ht="12" customHeight="1" x14ac:dyDescent="0.2">
      <c r="A19" s="16" t="s">
        <v>28</v>
      </c>
      <c r="B19" s="12">
        <v>7789048</v>
      </c>
      <c r="C19" s="4">
        <v>1226146.98</v>
      </c>
      <c r="D19" s="4">
        <v>9015194.9800000004</v>
      </c>
      <c r="E19" s="4">
        <v>3872363.58</v>
      </c>
      <c r="F19" s="4">
        <v>3872363.58</v>
      </c>
      <c r="G19" s="4">
        <f t="shared" si="0"/>
        <v>5142831.4000000004</v>
      </c>
    </row>
    <row r="20" spans="1:7" ht="12" customHeight="1" x14ac:dyDescent="0.2">
      <c r="A20" s="16" t="s">
        <v>58</v>
      </c>
      <c r="B20" s="12">
        <v>5740182</v>
      </c>
      <c r="C20" s="4">
        <v>795831.97</v>
      </c>
      <c r="D20" s="4">
        <v>6536013.9699999997</v>
      </c>
      <c r="E20" s="4">
        <v>2815908.96</v>
      </c>
      <c r="F20" s="4">
        <v>2815908.96</v>
      </c>
      <c r="G20" s="4">
        <f t="shared" si="0"/>
        <v>3720105.01</v>
      </c>
    </row>
    <row r="21" spans="1:7" ht="12" customHeight="1" x14ac:dyDescent="0.2">
      <c r="A21" s="16" t="s">
        <v>29</v>
      </c>
      <c r="B21" s="12">
        <v>25048683</v>
      </c>
      <c r="C21" s="4">
        <v>-3230872.28</v>
      </c>
      <c r="D21" s="4">
        <v>21817810.719999999</v>
      </c>
      <c r="E21" s="4">
        <v>4505906.3499999996</v>
      </c>
      <c r="F21" s="4">
        <v>4243615.1900000004</v>
      </c>
      <c r="G21" s="4">
        <f t="shared" si="0"/>
        <v>17311904.369999997</v>
      </c>
    </row>
    <row r="22" spans="1:7" ht="12" customHeight="1" x14ac:dyDescent="0.2">
      <c r="A22" s="16" t="s">
        <v>30</v>
      </c>
      <c r="B22" s="12">
        <v>10230068</v>
      </c>
      <c r="C22" s="4">
        <v>763897.41</v>
      </c>
      <c r="D22" s="4">
        <v>10993965.41</v>
      </c>
      <c r="E22" s="4">
        <v>4853692.13</v>
      </c>
      <c r="F22" s="4">
        <v>4848386.13</v>
      </c>
      <c r="G22" s="4">
        <f t="shared" si="0"/>
        <v>6140273.2800000003</v>
      </c>
    </row>
    <row r="23" spans="1:7" ht="12" customHeight="1" x14ac:dyDescent="0.2">
      <c r="A23" s="16" t="s">
        <v>31</v>
      </c>
      <c r="B23" s="12">
        <v>9189743</v>
      </c>
      <c r="C23" s="4">
        <v>449828.55</v>
      </c>
      <c r="D23" s="4">
        <v>9639571.5500000007</v>
      </c>
      <c r="E23" s="4">
        <v>3983390.77</v>
      </c>
      <c r="F23" s="4">
        <v>3983390.77</v>
      </c>
      <c r="G23" s="4">
        <f t="shared" si="0"/>
        <v>5656180.7800000012</v>
      </c>
    </row>
    <row r="24" spans="1:7" ht="12" customHeight="1" x14ac:dyDescent="0.2">
      <c r="A24" s="16" t="s">
        <v>59</v>
      </c>
      <c r="B24" s="12">
        <v>22570358</v>
      </c>
      <c r="C24" s="4">
        <v>3033188.72</v>
      </c>
      <c r="D24" s="4">
        <v>25603546.719999999</v>
      </c>
      <c r="E24" s="4">
        <v>8434883.3100000005</v>
      </c>
      <c r="F24" s="4">
        <v>8434883.3100000005</v>
      </c>
      <c r="G24" s="4">
        <f t="shared" si="0"/>
        <v>17168663.409999996</v>
      </c>
    </row>
    <row r="25" spans="1:7" ht="12" customHeight="1" x14ac:dyDescent="0.2">
      <c r="A25" s="16" t="s">
        <v>60</v>
      </c>
      <c r="B25" s="12">
        <v>51640110</v>
      </c>
      <c r="C25" s="4">
        <v>3494695.73</v>
      </c>
      <c r="D25" s="4">
        <v>55134805.729999997</v>
      </c>
      <c r="E25" s="4">
        <v>21900520.91</v>
      </c>
      <c r="F25" s="4">
        <v>21761321.109999999</v>
      </c>
      <c r="G25" s="4">
        <f t="shared" si="0"/>
        <v>33234284.819999997</v>
      </c>
    </row>
    <row r="26" spans="1:7" ht="12" customHeight="1" x14ac:dyDescent="0.2">
      <c r="A26" s="16" t="s">
        <v>32</v>
      </c>
      <c r="B26" s="12">
        <v>3968302</v>
      </c>
      <c r="C26" s="4">
        <v>198269.32</v>
      </c>
      <c r="D26" s="4">
        <v>4166571.32</v>
      </c>
      <c r="E26" s="4">
        <v>1803065.26</v>
      </c>
      <c r="F26" s="4">
        <v>1803065.26</v>
      </c>
      <c r="G26" s="4">
        <f t="shared" si="0"/>
        <v>2363506.0599999996</v>
      </c>
    </row>
    <row r="27" spans="1:7" ht="12" customHeight="1" x14ac:dyDescent="0.2">
      <c r="A27" s="16" t="s">
        <v>61</v>
      </c>
      <c r="B27" s="12">
        <v>4741362</v>
      </c>
      <c r="C27" s="4">
        <v>194290.32</v>
      </c>
      <c r="D27" s="4">
        <v>4935652.32</v>
      </c>
      <c r="E27" s="4">
        <v>1782640.72</v>
      </c>
      <c r="F27" s="4">
        <v>1782640.72</v>
      </c>
      <c r="G27" s="4">
        <f t="shared" si="0"/>
        <v>3153011.6000000006</v>
      </c>
    </row>
    <row r="28" spans="1:7" ht="12" customHeight="1" x14ac:dyDescent="0.2">
      <c r="A28" s="16" t="s">
        <v>62</v>
      </c>
      <c r="B28" s="12">
        <v>5058366</v>
      </c>
      <c r="C28" s="4">
        <v>354765.87</v>
      </c>
      <c r="D28" s="4">
        <v>5413131.8700000001</v>
      </c>
      <c r="E28" s="4">
        <v>2489692.12</v>
      </c>
      <c r="F28" s="4">
        <v>2489692.12</v>
      </c>
      <c r="G28" s="4">
        <f t="shared" si="0"/>
        <v>2923439.75</v>
      </c>
    </row>
    <row r="29" spans="1:7" ht="12" customHeight="1" x14ac:dyDescent="0.2">
      <c r="A29" s="16" t="s">
        <v>63</v>
      </c>
      <c r="B29" s="12">
        <v>1995385</v>
      </c>
      <c r="C29" s="4">
        <v>137189.67000000001</v>
      </c>
      <c r="D29" s="4">
        <v>2132574.67</v>
      </c>
      <c r="E29" s="4">
        <v>559720.99</v>
      </c>
      <c r="F29" s="4">
        <v>559720.99</v>
      </c>
      <c r="G29" s="4">
        <f t="shared" si="0"/>
        <v>1572853.68</v>
      </c>
    </row>
    <row r="30" spans="1:7" ht="12" customHeight="1" x14ac:dyDescent="0.2">
      <c r="A30" s="16" t="s">
        <v>33</v>
      </c>
      <c r="B30" s="12">
        <v>34256890</v>
      </c>
      <c r="C30" s="4">
        <v>2036460.88</v>
      </c>
      <c r="D30" s="4">
        <v>36293350.880000003</v>
      </c>
      <c r="E30" s="4">
        <v>10814929.710000001</v>
      </c>
      <c r="F30" s="4">
        <v>10803273.109999999</v>
      </c>
      <c r="G30" s="4">
        <f t="shared" si="0"/>
        <v>25478421.170000002</v>
      </c>
    </row>
    <row r="31" spans="1:7" ht="12" customHeight="1" x14ac:dyDescent="0.2">
      <c r="A31" s="16" t="s">
        <v>34</v>
      </c>
      <c r="B31" s="12">
        <v>7331761</v>
      </c>
      <c r="C31" s="4">
        <v>66304.84</v>
      </c>
      <c r="D31" s="4">
        <v>7398065.8399999999</v>
      </c>
      <c r="E31" s="4">
        <v>3081990.71</v>
      </c>
      <c r="F31" s="4">
        <v>3081990.71</v>
      </c>
      <c r="G31" s="4">
        <f t="shared" si="0"/>
        <v>4316075.13</v>
      </c>
    </row>
    <row r="32" spans="1:7" ht="12" customHeight="1" x14ac:dyDescent="0.2">
      <c r="A32" s="16" t="s">
        <v>35</v>
      </c>
      <c r="B32" s="12">
        <v>3140028</v>
      </c>
      <c r="C32" s="4">
        <v>814835.81</v>
      </c>
      <c r="D32" s="4">
        <v>3954863.81</v>
      </c>
      <c r="E32" s="4">
        <v>1513406.67</v>
      </c>
      <c r="F32" s="4">
        <v>1513272.51</v>
      </c>
      <c r="G32" s="4">
        <f t="shared" si="0"/>
        <v>2441457.14</v>
      </c>
    </row>
    <row r="33" spans="1:7" ht="12" customHeight="1" x14ac:dyDescent="0.2">
      <c r="A33" s="16" t="s">
        <v>36</v>
      </c>
      <c r="B33" s="12">
        <v>2259521</v>
      </c>
      <c r="C33" s="4">
        <v>-397642.82</v>
      </c>
      <c r="D33" s="4">
        <v>1861878.18</v>
      </c>
      <c r="E33" s="4">
        <v>782738.82</v>
      </c>
      <c r="F33" s="4">
        <v>782336.55</v>
      </c>
      <c r="G33" s="4">
        <f t="shared" si="0"/>
        <v>1079139.3599999999</v>
      </c>
    </row>
    <row r="34" spans="1:7" ht="12" customHeight="1" x14ac:dyDescent="0.2">
      <c r="A34" s="16" t="s">
        <v>37</v>
      </c>
      <c r="B34" s="12">
        <v>5112275</v>
      </c>
      <c r="C34" s="4">
        <v>-964899.76</v>
      </c>
      <c r="D34" s="4">
        <v>4147375.24</v>
      </c>
      <c r="E34" s="4">
        <v>1390816.26</v>
      </c>
      <c r="F34" s="4">
        <v>1390547.94</v>
      </c>
      <c r="G34" s="4">
        <f t="shared" si="0"/>
        <v>2756558.9800000004</v>
      </c>
    </row>
    <row r="35" spans="1:7" ht="12" customHeight="1" x14ac:dyDescent="0.2">
      <c r="A35" s="16" t="s">
        <v>38</v>
      </c>
      <c r="B35" s="12">
        <v>8899185</v>
      </c>
      <c r="C35" s="4">
        <v>686352.35</v>
      </c>
      <c r="D35" s="4">
        <v>9585537.3499999996</v>
      </c>
      <c r="E35" s="4">
        <v>4126822.09</v>
      </c>
      <c r="F35" s="4">
        <v>4124407.2</v>
      </c>
      <c r="G35" s="4">
        <f t="shared" si="0"/>
        <v>5458715.2599999998</v>
      </c>
    </row>
    <row r="36" spans="1:7" ht="12" customHeight="1" x14ac:dyDescent="0.2">
      <c r="A36" s="16" t="s">
        <v>39</v>
      </c>
      <c r="B36" s="12">
        <v>6131790</v>
      </c>
      <c r="C36" s="4">
        <v>1323230.18</v>
      </c>
      <c r="D36" s="4">
        <v>7455020.1799999997</v>
      </c>
      <c r="E36" s="4">
        <v>3392514.37</v>
      </c>
      <c r="F36" s="4">
        <v>3390770.28</v>
      </c>
      <c r="G36" s="4">
        <f t="shared" si="0"/>
        <v>4062505.8099999996</v>
      </c>
    </row>
    <row r="37" spans="1:7" ht="12" customHeight="1" x14ac:dyDescent="0.2">
      <c r="A37" s="16" t="s">
        <v>40</v>
      </c>
      <c r="B37" s="12">
        <v>12869766</v>
      </c>
      <c r="C37" s="4">
        <v>-1919920.07</v>
      </c>
      <c r="D37" s="4">
        <v>10949845.93</v>
      </c>
      <c r="E37" s="4">
        <v>4041057.48</v>
      </c>
      <c r="F37" s="4">
        <v>4039581.71</v>
      </c>
      <c r="G37" s="4">
        <f t="shared" si="0"/>
        <v>6908788.4499999993</v>
      </c>
    </row>
    <row r="38" spans="1:7" ht="12" customHeight="1" x14ac:dyDescent="0.2">
      <c r="A38" s="16" t="s">
        <v>41</v>
      </c>
      <c r="B38" s="12">
        <v>18720414</v>
      </c>
      <c r="C38" s="4">
        <v>2192722.9500000002</v>
      </c>
      <c r="D38" s="4">
        <v>20913136.949999999</v>
      </c>
      <c r="E38" s="4">
        <v>9100185.7100000009</v>
      </c>
      <c r="F38" s="4">
        <v>9096026.7400000002</v>
      </c>
      <c r="G38" s="4">
        <f t="shared" si="0"/>
        <v>11812951.239999998</v>
      </c>
    </row>
    <row r="39" spans="1:7" ht="12" customHeight="1" x14ac:dyDescent="0.2">
      <c r="A39" s="16" t="s">
        <v>42</v>
      </c>
      <c r="B39" s="12">
        <v>32018080</v>
      </c>
      <c r="C39" s="4">
        <v>-33005.919999999998</v>
      </c>
      <c r="D39" s="4">
        <v>31985074.079999998</v>
      </c>
      <c r="E39" s="4">
        <v>14485506.49</v>
      </c>
      <c r="F39" s="4">
        <v>14477859.34</v>
      </c>
      <c r="G39" s="4">
        <f t="shared" si="0"/>
        <v>17499567.589999996</v>
      </c>
    </row>
    <row r="40" spans="1:7" ht="12" customHeight="1" x14ac:dyDescent="0.2">
      <c r="A40" s="16" t="s">
        <v>43</v>
      </c>
      <c r="B40" s="12">
        <v>32125944</v>
      </c>
      <c r="C40" s="4">
        <v>-722291.51</v>
      </c>
      <c r="D40" s="4">
        <v>31403652.489999998</v>
      </c>
      <c r="E40" s="4">
        <v>14703709.310000001</v>
      </c>
      <c r="F40" s="4">
        <v>14695928.01</v>
      </c>
      <c r="G40" s="4">
        <f t="shared" si="0"/>
        <v>16699943.179999998</v>
      </c>
    </row>
    <row r="41" spans="1:7" ht="12" customHeight="1" x14ac:dyDescent="0.2">
      <c r="A41" s="16" t="s">
        <v>44</v>
      </c>
      <c r="B41" s="12">
        <v>5636458</v>
      </c>
      <c r="C41" s="4">
        <v>126920.19</v>
      </c>
      <c r="D41" s="4">
        <v>5763378.1900000004</v>
      </c>
      <c r="E41" s="4">
        <v>2506037.64</v>
      </c>
      <c r="F41" s="4">
        <v>2504696.04</v>
      </c>
      <c r="G41" s="4">
        <f t="shared" si="0"/>
        <v>3257340.5500000003</v>
      </c>
    </row>
    <row r="42" spans="1:7" ht="12" customHeight="1" x14ac:dyDescent="0.2">
      <c r="A42" s="16" t="s">
        <v>45</v>
      </c>
      <c r="B42" s="12">
        <v>3349328</v>
      </c>
      <c r="C42" s="4">
        <v>324983.88</v>
      </c>
      <c r="D42" s="4">
        <v>3674311.88</v>
      </c>
      <c r="E42" s="4">
        <v>1086282.28</v>
      </c>
      <c r="F42" s="4">
        <v>1086013.96</v>
      </c>
      <c r="G42" s="4">
        <f t="shared" si="0"/>
        <v>2588029.5999999996</v>
      </c>
    </row>
    <row r="43" spans="1:7" ht="12" customHeight="1" x14ac:dyDescent="0.2">
      <c r="A43" s="16" t="s">
        <v>46</v>
      </c>
      <c r="B43" s="12">
        <v>18215018</v>
      </c>
      <c r="C43" s="4">
        <v>2146011.66</v>
      </c>
      <c r="D43" s="4">
        <v>20361029.66</v>
      </c>
      <c r="E43" s="4">
        <v>9229748.2799999993</v>
      </c>
      <c r="F43" s="4">
        <v>9224650.1799999997</v>
      </c>
      <c r="G43" s="4">
        <f t="shared" si="0"/>
        <v>11131281.380000001</v>
      </c>
    </row>
    <row r="44" spans="1:7" ht="12" customHeight="1" x14ac:dyDescent="0.2">
      <c r="A44" s="16" t="s">
        <v>47</v>
      </c>
      <c r="B44" s="12">
        <v>4072026</v>
      </c>
      <c r="C44" s="4">
        <v>228150.29</v>
      </c>
      <c r="D44" s="4">
        <v>4300176.29</v>
      </c>
      <c r="E44" s="4">
        <v>1396934.91</v>
      </c>
      <c r="F44" s="4">
        <v>1396666.59</v>
      </c>
      <c r="G44" s="4">
        <f t="shared" si="0"/>
        <v>2903241.38</v>
      </c>
    </row>
    <row r="45" spans="1:7" ht="12" customHeight="1" x14ac:dyDescent="0.2">
      <c r="A45" s="16" t="s">
        <v>48</v>
      </c>
      <c r="B45" s="12">
        <v>7399396</v>
      </c>
      <c r="C45" s="4">
        <v>1591477.92</v>
      </c>
      <c r="D45" s="4">
        <v>8990873.9199999999</v>
      </c>
      <c r="E45" s="4">
        <v>3962622.35</v>
      </c>
      <c r="F45" s="4">
        <v>3961012.42</v>
      </c>
      <c r="G45" s="4">
        <f t="shared" si="0"/>
        <v>5028251.57</v>
      </c>
    </row>
    <row r="46" spans="1:7" ht="12" customHeight="1" x14ac:dyDescent="0.2">
      <c r="A46" s="16" t="s">
        <v>49</v>
      </c>
      <c r="B46" s="12">
        <v>3789556</v>
      </c>
      <c r="C46" s="4">
        <v>168404.49</v>
      </c>
      <c r="D46" s="4">
        <v>3957960.49</v>
      </c>
      <c r="E46" s="4">
        <v>1601206.45</v>
      </c>
      <c r="F46" s="4">
        <v>1600535.65</v>
      </c>
      <c r="G46" s="4">
        <f t="shared" si="0"/>
        <v>2356754.04</v>
      </c>
    </row>
    <row r="47" spans="1:7" ht="12" customHeight="1" x14ac:dyDescent="0.2">
      <c r="A47" s="16" t="s">
        <v>50</v>
      </c>
      <c r="B47" s="12">
        <v>4828760</v>
      </c>
      <c r="C47" s="4">
        <v>1079992.74</v>
      </c>
      <c r="D47" s="4">
        <v>5908752.7400000002</v>
      </c>
      <c r="E47" s="4">
        <v>3607022.22</v>
      </c>
      <c r="F47" s="4">
        <v>3606083.09</v>
      </c>
      <c r="G47" s="4">
        <f t="shared" si="0"/>
        <v>2301730.52</v>
      </c>
    </row>
    <row r="48" spans="1:7" ht="12" customHeight="1" x14ac:dyDescent="0.2">
      <c r="A48" s="16" t="s">
        <v>51</v>
      </c>
      <c r="B48" s="12">
        <v>18281510</v>
      </c>
      <c r="C48" s="4">
        <v>-8506865.6699999999</v>
      </c>
      <c r="D48" s="4">
        <v>9774644.3300000001</v>
      </c>
      <c r="E48" s="4">
        <v>2304907.12</v>
      </c>
      <c r="F48" s="4">
        <v>2283379.2400000002</v>
      </c>
      <c r="G48" s="4">
        <f t="shared" si="0"/>
        <v>7469737.21</v>
      </c>
    </row>
    <row r="49" spans="1:7" ht="12" customHeight="1" x14ac:dyDescent="0.2">
      <c r="A49" s="16" t="s">
        <v>52</v>
      </c>
      <c r="B49" s="12">
        <v>13688975</v>
      </c>
      <c r="C49" s="4">
        <v>3700190.79</v>
      </c>
      <c r="D49" s="4">
        <v>17389165.789999999</v>
      </c>
      <c r="E49" s="4">
        <v>6592073.9000000004</v>
      </c>
      <c r="F49" s="4">
        <v>6454810.5300000003</v>
      </c>
      <c r="G49" s="4">
        <f t="shared" si="0"/>
        <v>10797091.889999999</v>
      </c>
    </row>
    <row r="50" spans="1:7" ht="12" customHeight="1" x14ac:dyDescent="0.2">
      <c r="A50" s="16" t="s">
        <v>53</v>
      </c>
      <c r="B50" s="12">
        <v>3860554</v>
      </c>
      <c r="C50" s="4">
        <v>1114443.53</v>
      </c>
      <c r="D50" s="4">
        <v>4974997.53</v>
      </c>
      <c r="E50" s="4">
        <v>2474400.35</v>
      </c>
      <c r="F50" s="4">
        <v>2473595.39</v>
      </c>
      <c r="G50" s="4">
        <f t="shared" si="0"/>
        <v>2500597.1800000002</v>
      </c>
    </row>
    <row r="51" spans="1:7" ht="12" customHeight="1" x14ac:dyDescent="0.2">
      <c r="A51" s="16" t="s">
        <v>54</v>
      </c>
      <c r="B51" s="12">
        <v>6137196</v>
      </c>
      <c r="C51" s="4">
        <v>2882100.77</v>
      </c>
      <c r="D51" s="4">
        <v>9019296.7699999996</v>
      </c>
      <c r="E51" s="4">
        <v>4027079.97</v>
      </c>
      <c r="F51" s="4">
        <v>4005930.53</v>
      </c>
      <c r="G51" s="4">
        <f t="shared" si="0"/>
        <v>4992216.7999999989</v>
      </c>
    </row>
    <row r="52" spans="1:7" ht="12" customHeight="1" x14ac:dyDescent="0.2">
      <c r="A52" s="16" t="s">
        <v>55</v>
      </c>
      <c r="B52" s="12">
        <v>2848760</v>
      </c>
      <c r="C52" s="4">
        <v>913595.31</v>
      </c>
      <c r="D52" s="4">
        <v>3762355.31</v>
      </c>
      <c r="E52" s="4">
        <v>1966304.54</v>
      </c>
      <c r="F52" s="4">
        <v>1965097.1</v>
      </c>
      <c r="G52" s="4">
        <f t="shared" si="0"/>
        <v>1796050.77</v>
      </c>
    </row>
    <row r="53" spans="1:7" ht="12" customHeight="1" x14ac:dyDescent="0.2">
      <c r="A53" s="16"/>
      <c r="B53" s="12"/>
      <c r="C53" s="4"/>
      <c r="D53" s="4"/>
      <c r="E53" s="4"/>
      <c r="F53" s="4"/>
      <c r="G53" s="4"/>
    </row>
    <row r="54" spans="1:7" ht="12" customHeight="1" x14ac:dyDescent="0.2">
      <c r="A54" s="16"/>
      <c r="B54" s="12"/>
      <c r="C54" s="4"/>
      <c r="D54" s="4"/>
      <c r="E54" s="4"/>
      <c r="F54" s="4"/>
      <c r="G54" s="4"/>
    </row>
    <row r="55" spans="1:7" ht="12" customHeight="1" x14ac:dyDescent="0.2">
      <c r="A55" s="16"/>
      <c r="B55" s="12"/>
      <c r="C55" s="4"/>
      <c r="D55" s="4"/>
      <c r="E55" s="4"/>
      <c r="F55" s="4"/>
      <c r="G55" s="4"/>
    </row>
    <row r="56" spans="1:7" x14ac:dyDescent="0.2">
      <c r="A56" s="23"/>
      <c r="B56" s="14"/>
      <c r="C56" s="5"/>
      <c r="D56" s="5"/>
      <c r="E56" s="5"/>
      <c r="F56" s="5"/>
      <c r="G56" s="5"/>
    </row>
    <row r="57" spans="1:7" s="21" customFormat="1" ht="15.65" customHeight="1" x14ac:dyDescent="0.25">
      <c r="A57" s="24" t="s">
        <v>11</v>
      </c>
      <c r="B57" s="6">
        <f t="shared" ref="B57:G57" si="1">SUM(B7:B56)</f>
        <v>708410980</v>
      </c>
      <c r="C57" s="6">
        <f>SUM(C7:C56)</f>
        <v>21079834.309999999</v>
      </c>
      <c r="D57" s="6">
        <f t="shared" si="1"/>
        <v>729490814.31000006</v>
      </c>
      <c r="E57" s="6">
        <f t="shared" si="1"/>
        <v>291184031.4600001</v>
      </c>
      <c r="F57" s="6">
        <f t="shared" si="1"/>
        <v>290547401.68999994</v>
      </c>
      <c r="G57" s="6">
        <f t="shared" si="1"/>
        <v>438306782.85000002</v>
      </c>
    </row>
    <row r="58" spans="1:7" x14ac:dyDescent="0.2"/>
    <row r="59" spans="1:7" x14ac:dyDescent="0.2"/>
    <row r="60" spans="1:7" ht="85" customHeight="1" x14ac:dyDescent="0.2">
      <c r="A60" s="39" t="s">
        <v>70</v>
      </c>
      <c r="B60" s="40"/>
      <c r="C60" s="40"/>
      <c r="D60" s="40"/>
      <c r="E60" s="40"/>
      <c r="F60" s="40"/>
      <c r="G60" s="41"/>
    </row>
    <row r="61" spans="1:7" x14ac:dyDescent="0.2"/>
    <row r="62" spans="1:7" ht="10.5" x14ac:dyDescent="0.2">
      <c r="A62" s="17"/>
      <c r="B62" s="36" t="s">
        <v>18</v>
      </c>
      <c r="C62" s="37"/>
      <c r="D62" s="37"/>
      <c r="E62" s="37"/>
      <c r="F62" s="38"/>
      <c r="G62" s="30" t="s">
        <v>17</v>
      </c>
    </row>
    <row r="63" spans="1:7" ht="21" x14ac:dyDescent="0.2">
      <c r="A63" s="18" t="s">
        <v>12</v>
      </c>
      <c r="B63" s="2" t="s">
        <v>13</v>
      </c>
      <c r="C63" s="2" t="s">
        <v>19</v>
      </c>
      <c r="D63" s="2" t="s">
        <v>14</v>
      </c>
      <c r="E63" s="2" t="s">
        <v>15</v>
      </c>
      <c r="F63" s="2" t="s">
        <v>16</v>
      </c>
      <c r="G63" s="31"/>
    </row>
    <row r="64" spans="1:7" ht="10.5" x14ac:dyDescent="0.2">
      <c r="A64" s="19"/>
      <c r="B64" s="3">
        <v>1</v>
      </c>
      <c r="C64" s="3">
        <v>2</v>
      </c>
      <c r="D64" s="3" t="s">
        <v>20</v>
      </c>
      <c r="E64" s="3">
        <v>4</v>
      </c>
      <c r="F64" s="3">
        <v>5</v>
      </c>
      <c r="G64" s="3" t="s">
        <v>21</v>
      </c>
    </row>
    <row r="65" spans="1:7" x14ac:dyDescent="0.2">
      <c r="A65" s="25"/>
      <c r="B65" s="8"/>
      <c r="C65" s="8"/>
      <c r="D65" s="8"/>
      <c r="E65" s="8"/>
      <c r="F65" s="8"/>
      <c r="G65" s="8"/>
    </row>
    <row r="66" spans="1:7" ht="13.5" customHeight="1" x14ac:dyDescent="0.2">
      <c r="A66" s="15" t="s">
        <v>0</v>
      </c>
      <c r="B66" s="9">
        <v>0</v>
      </c>
      <c r="C66" s="9">
        <v>0</v>
      </c>
      <c r="D66" s="9">
        <f>B66+C66</f>
        <v>0</v>
      </c>
      <c r="E66" s="9">
        <v>0</v>
      </c>
      <c r="F66" s="9">
        <v>0</v>
      </c>
      <c r="G66" s="9">
        <f>D66-E66</f>
        <v>0</v>
      </c>
    </row>
    <row r="67" spans="1:7" ht="13.5" customHeight="1" x14ac:dyDescent="0.2">
      <c r="A67" s="15" t="s">
        <v>1</v>
      </c>
      <c r="B67" s="9">
        <v>708410980</v>
      </c>
      <c r="C67" s="9">
        <v>21079834.309999999</v>
      </c>
      <c r="D67" s="9">
        <f t="shared" ref="D67" si="2">B67+C67</f>
        <v>729490814.30999994</v>
      </c>
      <c r="E67" s="9">
        <v>291184031.45999998</v>
      </c>
      <c r="F67" s="9">
        <v>290547401.69</v>
      </c>
      <c r="G67" s="9">
        <f t="shared" ref="G67" si="3">D67-E67</f>
        <v>438306782.84999996</v>
      </c>
    </row>
    <row r="68" spans="1:7" ht="13.5" customHeight="1" x14ac:dyDescent="0.2">
      <c r="A68" s="15" t="s">
        <v>2</v>
      </c>
      <c r="B68" s="9">
        <v>0</v>
      </c>
      <c r="C68" s="9">
        <v>0</v>
      </c>
      <c r="D68" s="9">
        <f t="shared" ref="D68:D69" si="4">B68+C68</f>
        <v>0</v>
      </c>
      <c r="E68" s="9">
        <v>0</v>
      </c>
      <c r="F68" s="9">
        <v>0</v>
      </c>
      <c r="G68" s="9">
        <f t="shared" ref="G68:G69" si="5">D68-E68</f>
        <v>0</v>
      </c>
    </row>
    <row r="69" spans="1:7" ht="13.5" customHeight="1" x14ac:dyDescent="0.2">
      <c r="A69" s="15" t="s">
        <v>3</v>
      </c>
      <c r="B69" s="9">
        <v>0</v>
      </c>
      <c r="C69" s="9">
        <v>0</v>
      </c>
      <c r="D69" s="9">
        <f t="shared" si="4"/>
        <v>0</v>
      </c>
      <c r="E69" s="9">
        <v>0</v>
      </c>
      <c r="F69" s="9">
        <v>0</v>
      </c>
      <c r="G69" s="9">
        <f t="shared" si="5"/>
        <v>0</v>
      </c>
    </row>
    <row r="70" spans="1:7" ht="13.5" customHeight="1" x14ac:dyDescent="0.2">
      <c r="A70" s="26"/>
      <c r="B70" s="10"/>
      <c r="C70" s="10"/>
      <c r="D70" s="10"/>
      <c r="E70" s="10"/>
      <c r="F70" s="10"/>
      <c r="G70" s="10"/>
    </row>
    <row r="71" spans="1:7" ht="13.5" customHeight="1" x14ac:dyDescent="0.25">
      <c r="A71" s="27" t="s">
        <v>11</v>
      </c>
      <c r="B71" s="6">
        <f t="shared" ref="B71:G71" si="6">SUM(B65:B70)</f>
        <v>708410980</v>
      </c>
      <c r="C71" s="6">
        <f t="shared" si="6"/>
        <v>21079834.309999999</v>
      </c>
      <c r="D71" s="6">
        <f t="shared" si="6"/>
        <v>729490814.30999994</v>
      </c>
      <c r="E71" s="6">
        <f t="shared" si="6"/>
        <v>291184031.45999998</v>
      </c>
      <c r="F71" s="6">
        <f t="shared" si="6"/>
        <v>290547401.69</v>
      </c>
      <c r="G71" s="6">
        <f t="shared" si="6"/>
        <v>438306782.84999996</v>
      </c>
    </row>
    <row r="72" spans="1:7" x14ac:dyDescent="0.2"/>
    <row r="73" spans="1:7" x14ac:dyDescent="0.2"/>
    <row r="74" spans="1:7" ht="81" customHeight="1" x14ac:dyDescent="0.2">
      <c r="A74" s="39" t="s">
        <v>71</v>
      </c>
      <c r="B74" s="40"/>
      <c r="C74" s="40"/>
      <c r="D74" s="40"/>
      <c r="E74" s="40"/>
      <c r="F74" s="40"/>
      <c r="G74" s="41"/>
    </row>
    <row r="75" spans="1:7" ht="10.5" x14ac:dyDescent="0.2">
      <c r="A75" s="17"/>
      <c r="B75" s="36" t="s">
        <v>18</v>
      </c>
      <c r="C75" s="37"/>
      <c r="D75" s="37"/>
      <c r="E75" s="37"/>
      <c r="F75" s="38"/>
      <c r="G75" s="30" t="s">
        <v>17</v>
      </c>
    </row>
    <row r="76" spans="1:7" ht="21" x14ac:dyDescent="0.2">
      <c r="A76" s="18" t="s">
        <v>12</v>
      </c>
      <c r="B76" s="2" t="s">
        <v>13</v>
      </c>
      <c r="C76" s="2" t="s">
        <v>19</v>
      </c>
      <c r="D76" s="2" t="s">
        <v>14</v>
      </c>
      <c r="E76" s="2" t="s">
        <v>15</v>
      </c>
      <c r="F76" s="2" t="s">
        <v>16</v>
      </c>
      <c r="G76" s="31"/>
    </row>
    <row r="77" spans="1:7" ht="10.5" x14ac:dyDescent="0.2">
      <c r="A77" s="19"/>
      <c r="B77" s="3">
        <v>1</v>
      </c>
      <c r="C77" s="3">
        <v>2</v>
      </c>
      <c r="D77" s="3" t="s">
        <v>20</v>
      </c>
      <c r="E77" s="3">
        <v>4</v>
      </c>
      <c r="F77" s="3">
        <v>5</v>
      </c>
      <c r="G77" s="3" t="s">
        <v>21</v>
      </c>
    </row>
    <row r="78" spans="1:7" x14ac:dyDescent="0.2">
      <c r="A78" s="25"/>
      <c r="B78" s="8"/>
      <c r="C78" s="8"/>
      <c r="D78" s="8"/>
      <c r="E78" s="8"/>
      <c r="F78" s="8"/>
      <c r="G78" s="8"/>
    </row>
    <row r="79" spans="1:7" x14ac:dyDescent="0.2">
      <c r="A79" s="28" t="s">
        <v>5</v>
      </c>
      <c r="B79" s="9">
        <v>0</v>
      </c>
      <c r="C79" s="9">
        <v>0</v>
      </c>
      <c r="D79" s="9">
        <f>B79+C79</f>
        <v>0</v>
      </c>
      <c r="E79" s="9">
        <v>0</v>
      </c>
      <c r="F79" s="9">
        <v>0</v>
      </c>
      <c r="G79" s="9">
        <f>D79-E79</f>
        <v>0</v>
      </c>
    </row>
    <row r="80" spans="1:7" x14ac:dyDescent="0.2">
      <c r="A80" s="28"/>
      <c r="B80" s="9"/>
      <c r="C80" s="9"/>
      <c r="D80" s="9"/>
      <c r="E80" s="9"/>
      <c r="F80" s="9"/>
      <c r="G80" s="9"/>
    </row>
    <row r="81" spans="1:8" x14ac:dyDescent="0.2">
      <c r="A81" s="28" t="s">
        <v>4</v>
      </c>
      <c r="B81" s="9">
        <v>0</v>
      </c>
      <c r="C81" s="9">
        <v>0</v>
      </c>
      <c r="D81" s="9">
        <f>B81+C81</f>
        <v>0</v>
      </c>
      <c r="E81" s="9">
        <v>0</v>
      </c>
      <c r="F81" s="9">
        <v>0</v>
      </c>
      <c r="G81" s="9">
        <f>D81-E81</f>
        <v>0</v>
      </c>
    </row>
    <row r="82" spans="1:8" x14ac:dyDescent="0.2">
      <c r="A82" s="28"/>
      <c r="B82" s="9"/>
      <c r="C82" s="9"/>
      <c r="D82" s="9"/>
      <c r="E82" s="9"/>
      <c r="F82" s="9"/>
      <c r="G82" s="9"/>
    </row>
    <row r="83" spans="1:8" ht="20" x14ac:dyDescent="0.2">
      <c r="A83" s="28" t="s">
        <v>6</v>
      </c>
      <c r="B83" s="9">
        <v>0</v>
      </c>
      <c r="C83" s="9">
        <v>0</v>
      </c>
      <c r="D83" s="9">
        <f>B83+C83</f>
        <v>0</v>
      </c>
      <c r="E83" s="9">
        <v>0</v>
      </c>
      <c r="F83" s="9">
        <v>0</v>
      </c>
      <c r="G83" s="9">
        <f>D83-E83</f>
        <v>0</v>
      </c>
    </row>
    <row r="84" spans="1:8" x14ac:dyDescent="0.2">
      <c r="A84" s="28"/>
      <c r="B84" s="9"/>
      <c r="C84" s="9"/>
      <c r="D84" s="9"/>
      <c r="E84" s="9"/>
      <c r="F84" s="9"/>
      <c r="G84" s="9"/>
    </row>
    <row r="85" spans="1:8" x14ac:dyDescent="0.2">
      <c r="A85" s="28" t="s">
        <v>8</v>
      </c>
      <c r="B85" s="9">
        <v>0</v>
      </c>
      <c r="C85" s="9">
        <v>0</v>
      </c>
      <c r="D85" s="9">
        <f>B85+C85</f>
        <v>0</v>
      </c>
      <c r="E85" s="9">
        <v>0</v>
      </c>
      <c r="F85" s="9">
        <v>0</v>
      </c>
      <c r="G85" s="9">
        <f>D85-E85</f>
        <v>0</v>
      </c>
    </row>
    <row r="86" spans="1:8" x14ac:dyDescent="0.2">
      <c r="A86" s="28"/>
      <c r="B86" s="9"/>
      <c r="C86" s="9"/>
      <c r="D86" s="9"/>
      <c r="E86" s="9"/>
      <c r="F86" s="9"/>
      <c r="G86" s="9"/>
    </row>
    <row r="87" spans="1:8" ht="20" x14ac:dyDescent="0.2">
      <c r="A87" s="28" t="s">
        <v>9</v>
      </c>
      <c r="B87" s="9">
        <v>0</v>
      </c>
      <c r="C87" s="9">
        <v>0</v>
      </c>
      <c r="D87" s="9">
        <f>B87+C87</f>
        <v>0</v>
      </c>
      <c r="E87" s="9">
        <v>0</v>
      </c>
      <c r="F87" s="9">
        <v>0</v>
      </c>
      <c r="G87" s="9">
        <f>D87-E87</f>
        <v>0</v>
      </c>
    </row>
    <row r="88" spans="1:8" x14ac:dyDescent="0.2">
      <c r="A88" s="28"/>
      <c r="B88" s="9"/>
      <c r="C88" s="9"/>
      <c r="D88" s="9"/>
      <c r="E88" s="9"/>
      <c r="F88" s="9"/>
      <c r="G88" s="9"/>
    </row>
    <row r="89" spans="1:8" x14ac:dyDescent="0.2">
      <c r="A89" s="28" t="s">
        <v>10</v>
      </c>
      <c r="B89" s="9">
        <v>0</v>
      </c>
      <c r="C89" s="9">
        <v>0</v>
      </c>
      <c r="D89" s="9">
        <f>B89+C89</f>
        <v>0</v>
      </c>
      <c r="E89" s="9">
        <v>0</v>
      </c>
      <c r="F89" s="9">
        <v>0</v>
      </c>
      <c r="G89" s="9">
        <f>D89-E89</f>
        <v>0</v>
      </c>
    </row>
    <row r="90" spans="1:8" x14ac:dyDescent="0.2">
      <c r="A90" s="28"/>
      <c r="B90" s="9"/>
      <c r="C90" s="9"/>
      <c r="D90" s="9"/>
      <c r="E90" s="9"/>
      <c r="F90" s="9"/>
      <c r="G90" s="9"/>
    </row>
    <row r="91" spans="1:8" x14ac:dyDescent="0.2">
      <c r="A91" s="28" t="s">
        <v>7</v>
      </c>
      <c r="B91" s="9">
        <v>0</v>
      </c>
      <c r="C91" s="9">
        <v>0</v>
      </c>
      <c r="D91" s="9">
        <f>B91+C91</f>
        <v>0</v>
      </c>
      <c r="E91" s="9">
        <v>0</v>
      </c>
      <c r="F91" s="9">
        <v>0</v>
      </c>
      <c r="G91" s="9">
        <f>D91-E91</f>
        <v>0</v>
      </c>
    </row>
    <row r="92" spans="1:8" x14ac:dyDescent="0.2">
      <c r="A92" s="29"/>
      <c r="B92" s="10"/>
      <c r="C92" s="10"/>
      <c r="D92" s="10"/>
      <c r="E92" s="10"/>
      <c r="F92" s="10"/>
      <c r="G92" s="10"/>
    </row>
    <row r="93" spans="1:8" s="21" customFormat="1" ht="15.65" customHeight="1" x14ac:dyDescent="0.2">
      <c r="A93" s="24" t="s">
        <v>11</v>
      </c>
      <c r="B93" s="20">
        <f t="shared" ref="B93:G93" si="7">SUM(B78:B92)</f>
        <v>0</v>
      </c>
      <c r="C93" s="20">
        <f t="shared" si="7"/>
        <v>0</v>
      </c>
      <c r="D93" s="20">
        <f t="shared" si="7"/>
        <v>0</v>
      </c>
      <c r="E93" s="20">
        <f t="shared" si="7"/>
        <v>0</v>
      </c>
      <c r="F93" s="20">
        <f t="shared" si="7"/>
        <v>0</v>
      </c>
      <c r="G93" s="20">
        <f t="shared" si="7"/>
        <v>0</v>
      </c>
    </row>
    <row r="94" spans="1:8" x14ac:dyDescent="0.2"/>
    <row r="95" spans="1:8" ht="12.75" customHeight="1" x14ac:dyDescent="0.2">
      <c r="A95" s="32" t="s">
        <v>22</v>
      </c>
      <c r="B95" s="32"/>
      <c r="C95" s="32"/>
      <c r="D95" s="32"/>
      <c r="E95" s="32"/>
      <c r="F95" s="32"/>
      <c r="G95" s="32"/>
      <c r="H95" s="32"/>
    </row>
    <row r="96" spans="1:8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</sheetData>
  <sheetProtection formatCells="0" formatColumns="0" formatRows="0" insertRows="0" deleteRows="0" autoFilter="0"/>
  <mergeCells count="10">
    <mergeCell ref="A95:H95"/>
    <mergeCell ref="B75:F75"/>
    <mergeCell ref="G75:G76"/>
    <mergeCell ref="A1:G1"/>
    <mergeCell ref="A60:G60"/>
    <mergeCell ref="A74:G74"/>
    <mergeCell ref="B62:F62"/>
    <mergeCell ref="G62:G63"/>
    <mergeCell ref="B3:F3"/>
    <mergeCell ref="G3:G4"/>
  </mergeCells>
  <printOptions horizontalCentered="1"/>
  <pageMargins left="0.11811023622047245" right="0.11811023622047245" top="0.55118110236220474" bottom="0.74803149606299213" header="0.31496062992125984" footer="0.31496062992125984"/>
  <pageSetup scale="67" fitToHeight="0" orientation="portrait" r:id="rId1"/>
  <rowBreaks count="1" manualBreakCount="1">
    <brk id="7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2023-07-13T19:51:21Z</cp:lastPrinted>
  <dcterms:created xsi:type="dcterms:W3CDTF">2014-02-10T03:37:14Z</dcterms:created>
  <dcterms:modified xsi:type="dcterms:W3CDTF">2023-07-18T02:34:28Z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