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3er Trim\02_Armonización Presupuestal\"/>
    </mc:Choice>
  </mc:AlternateContent>
  <xr:revisionPtr revIDLastSave="0" documentId="13_ncr:1_{EE9C4968-C77E-4831-8E3C-5962CE53A6D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8" l="1"/>
  <c r="G12" i="8"/>
  <c r="G10" i="8"/>
  <c r="G8" i="8"/>
  <c r="D14" i="8"/>
  <c r="D12" i="8"/>
  <c r="D10" i="8"/>
  <c r="G6" i="8"/>
  <c r="D16" i="8"/>
  <c r="D8" i="8"/>
  <c r="D6" i="8"/>
  <c r="F16" i="8" l="1"/>
  <c r="E16" i="8"/>
  <c r="C16" i="8"/>
  <c r="B16" i="8"/>
  <c r="G16" i="8" l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<sst xmlns="http://schemas.openxmlformats.org/spreadsheetml/2006/main" count="18" uniqueCount="18">
  <si>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</si>
  <si>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</si>
  <si>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</si>
  <si>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</si>
  <si>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</si>
  <si>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</si>
  <si>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</si>
  <si>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</si>
  <si>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</si>
  <si>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</si>
  <si>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</si>
  <si>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</si>
  <si>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</si>
  <si>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</si>
  <si>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</si>
  <si>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</si>
  <si>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</si>
  <si>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Económica (por Tipo de Gasto)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</si>
</sst>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4" fontId="7" fillId="0" borderId="7" xfId="0" applyNumberFormat="1" applyFont="1" applyBorder="1" applyProtection="1"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indent="1"/>
    </xf>
    <xf numFmtId="0" fontId="3" fillId="0" borderId="9" xfId="0" applyFont="1" applyBorder="1"/>
    <xf numFmtId="0" fontId="7" fillId="0" borderId="9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737882</xdr:colOff>
      <xdr:row>0</xdr:row>
      <xdr:rowOff>199589</xdr:rowOff>
    </xdr:from>
    <xdr:to>
      <xdr:col>6</xdr:col>
      <xdr:colOff>897494</xdr:colOff>
      <xdr:row>0</xdr:row>
      <xdr:rowOff>803270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288ED3-858D-4E2B-AF84-5514AEAE3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14957" y="199589"/>
          <a:ext cx="1207362" cy="6036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104775</xdr:rowOff>
    </xdr:from>
    <xdr:to>
      <xdr:col>0</xdr:col>
      <xdr:colOff>1550715</xdr:colOff>
      <xdr:row>0</xdr:row>
      <xdr:rowOff>657165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643A59-D1EB-46F4-92C4-53BD0157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10477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0</xdr:row>
      <xdr:rowOff>485745</xdr:rowOff>
    </xdr:from>
    <xdr:to>
      <xdr:col>0</xdr:col>
      <xdr:colOff>1638300</xdr:colOff>
      <xdr:row>1</xdr:row>
      <xdr:rowOff>40181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B836561-00DC-4125-A5C1-1206932CB317}"/>
            </a:ext>
          </a:extLst>
        </xdr:cNvPr>
        <xdr:cNvSpPr txBox="1"/>
      </xdr:nvSpPr>
      <xdr:spPr>
        <a:xfrm>
          <a:off x="152400" y="48574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1217083</xdr:colOff>
      <xdr:row>23</xdr:row>
      <xdr:rowOff>16453</xdr:rowOff>
    </xdr:from>
    <xdr:to>
      <xdr:col>1</xdr:col>
      <xdr:colOff>834451</xdr:colOff>
      <xdr:row>23</xdr:row>
      <xdr:rowOff>16453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2CF45AA5-AC51-4557-9A83-79A04C13D54D}"/>
            </a:ext>
          </a:extLst>
        </xdr:cNvPr>
        <xdr:cNvCxnSpPr/>
      </xdr:nvCxnSpPr>
      <xdr:spPr>
        <a:xfrm>
          <a:off x="1217083" y="4388428"/>
          <a:ext cx="267489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2218251</xdr:colOff>
      <xdr:row>19</xdr:row>
      <xdr:rowOff>1</xdr:rowOff>
    </xdr:from>
    <xdr:to>
      <xdr:col>1</xdr:col>
      <xdr:colOff>40778</xdr:colOff>
      <xdr:row>20</xdr:row>
      <xdr:rowOff>105834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69F67F7-CD30-414A-AB95-72FAC1679F6B}"/>
            </a:ext>
          </a:extLst>
        </xdr:cNvPr>
        <xdr:cNvSpPr txBox="1"/>
      </xdr:nvSpPr>
      <xdr:spPr>
        <a:xfrm>
          <a:off x="2218251" y="3562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776816</xdr:colOff>
      <xdr:row>23</xdr:row>
      <xdr:rowOff>28575</xdr:rowOff>
    </xdr:from>
    <xdr:to>
      <xdr:col>6</xdr:col>
      <xdr:colOff>161925</xdr:colOff>
      <xdr:row>23</xdr:row>
      <xdr:rowOff>28576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3F6578F4-B7A7-4B96-89A8-CDBD084CEB6F}"/>
            </a:ext>
          </a:extLst>
        </xdr:cNvPr>
        <xdr:cNvCxnSpPr/>
      </xdr:nvCxnSpPr>
      <xdr:spPr>
        <a:xfrm flipV="1">
          <a:off x="5596466" y="4098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431787</xdr:colOff>
      <xdr:row>19</xdr:row>
      <xdr:rowOff>0</xdr:rowOff>
    </xdr:from>
    <xdr:to>
      <xdr:col>5</xdr:col>
      <xdr:colOff>450850</xdr:colOff>
      <xdr:row>22</xdr:row>
      <xdr:rowOff>123825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D48E2C41-A104-43D5-AA69-75AA5447B179}"/>
            </a:ext>
          </a:extLst>
        </xdr:cNvPr>
        <xdr:cNvSpPr txBox="1"/>
      </xdr:nvSpPr>
      <xdr:spPr>
        <a:xfrm>
          <a:off x="6299187" y="3562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996950</xdr:colOff>
      <xdr:row>23</xdr:row>
      <xdr:rowOff>57151</xdr:rowOff>
    </xdr:from>
    <xdr:to>
      <xdr:col>1</xdr:col>
      <xdr:colOff>914400</xdr:colOff>
      <xdr:row>28</xdr:row>
      <xdr:rowOff>19050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EA2D68C0-4639-49FA-ADCF-309E37314117}"/>
            </a:ext>
          </a:extLst>
        </xdr:cNvPr>
        <xdr:cNvSpPr txBox="1"/>
      </xdr:nvSpPr>
      <xdr:spPr>
        <a:xfrm>
          <a:off x="996950" y="4429126"/>
          <a:ext cx="2974975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676275</xdr:colOff>
      <xdr:row>23</xdr:row>
      <xdr:rowOff>85726</xdr:rowOff>
    </xdr:from>
    <xdr:to>
      <xdr:col>6</xdr:col>
      <xdr:colOff>381000</xdr:colOff>
      <xdr:row>28</xdr:row>
      <xdr:rowOff>82550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FA88B481-4091-4717-A487-8CDA48CD8FBB}"/>
            </a:ext>
          </a:extLst>
        </xdr:cNvPr>
        <xdr:cNvSpPr txBox="1"/>
      </xdr:nvSpPr>
      <xdr:spPr>
        <a:xfrm>
          <a:off x="5495925" y="4156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abSelected="1" workbookViewId="0">
      <selection activeCell="A18" sqref="A18:H18"/>
    </sheetView>
  </sheetViews>
  <sheetFormatPr baseColWidth="10" defaultColWidth="0" defaultRowHeight="11.25" zeroHeight="1" x14ac:dyDescent="0.2"/>
  <cols>
    <col min="1" max="1" width="53.5" style="1" customWidth="1"/>
    <col min="2" max="7" width="18.33203125" style="1" customWidth="1"/>
    <col min="8" max="8" width="1.1640625" style="1" customWidth="1"/>
    <col min="9" max="9" width="0" style="1" hidden="1" customWidth="1"/>
    <col min="10" max="16384" width="12" style="1" hidden="1"/>
  </cols>
  <sheetData>
    <row r="1" spans="1:7" ht="81.7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1"/>
      <c r="B2" s="7" t="s">
        <v>12</v>
      </c>
      <c r="C2" s="8"/>
      <c r="D2" s="8"/>
      <c r="E2" s="8"/>
      <c r="F2" s="9"/>
      <c r="G2" s="18" t="s">
        <v>11</v>
      </c>
    </row>
    <row r="3" spans="1:7" ht="24.95" customHeight="1" x14ac:dyDescent="0.2">
      <c r="A3" s="12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9"/>
    </row>
    <row r="4" spans="1:7" x14ac:dyDescent="0.2">
      <c r="A4" s="13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4"/>
      <c r="B5" s="6"/>
      <c r="C5" s="6"/>
      <c r="D5" s="6"/>
      <c r="E5" s="6"/>
      <c r="F5" s="6"/>
      <c r="G5" s="6"/>
    </row>
    <row r="6" spans="1:7" x14ac:dyDescent="0.2">
      <c r="A6" s="15" t="s">
        <v>0</v>
      </c>
      <c r="B6" s="4">
        <v>700128739</v>
      </c>
      <c r="C6" s="4">
        <v>15262839</v>
      </c>
      <c r="D6" s="4">
        <f>B6+C6</f>
        <v>715391578</v>
      </c>
      <c r="E6" s="4">
        <v>432475808.81</v>
      </c>
      <c r="F6" s="4">
        <v>430942344.43000001</v>
      </c>
      <c r="G6" s="4">
        <f>D6-E6</f>
        <v>282915769.19</v>
      </c>
    </row>
    <row r="7" spans="1:7" x14ac:dyDescent="0.2">
      <c r="A7" s="15"/>
      <c r="B7" s="4"/>
      <c r="C7" s="4"/>
      <c r="D7" s="4"/>
      <c r="E7" s="4"/>
      <c r="F7" s="4"/>
      <c r="G7" s="4"/>
    </row>
    <row r="8" spans="1:7" x14ac:dyDescent="0.2">
      <c r="A8" s="15" t="s">
        <v>1</v>
      </c>
      <c r="B8" s="4">
        <v>8282241</v>
      </c>
      <c r="C8" s="4">
        <v>6242886.5899999999</v>
      </c>
      <c r="D8" s="4">
        <f>B8+C8</f>
        <v>14525127.59</v>
      </c>
      <c r="E8" s="4">
        <v>9342428.0099999998</v>
      </c>
      <c r="F8" s="4">
        <v>8999589.0399999991</v>
      </c>
      <c r="G8" s="4">
        <f>D8-E8</f>
        <v>5182699.58</v>
      </c>
    </row>
    <row r="9" spans="1:7" x14ac:dyDescent="0.2">
      <c r="A9" s="15"/>
      <c r="B9" s="4"/>
      <c r="C9" s="4"/>
      <c r="D9" s="4"/>
      <c r="E9" s="4"/>
      <c r="F9" s="4"/>
      <c r="G9" s="4"/>
    </row>
    <row r="10" spans="1:7" x14ac:dyDescent="0.2">
      <c r="A10" s="1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5"/>
      <c r="B11" s="4"/>
      <c r="C11" s="4"/>
      <c r="D11" s="4"/>
      <c r="E11" s="4"/>
      <c r="F11" s="4"/>
      <c r="G11" s="4"/>
    </row>
    <row r="12" spans="1:7" x14ac:dyDescent="0.2">
      <c r="A12" s="1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5"/>
      <c r="B13" s="4"/>
      <c r="C13" s="4"/>
      <c r="D13" s="4"/>
      <c r="E13" s="4"/>
      <c r="F13" s="4"/>
      <c r="G13" s="4"/>
    </row>
    <row r="14" spans="1:7" x14ac:dyDescent="0.2">
      <c r="A14" s="15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6"/>
      <c r="B15" s="5"/>
      <c r="C15" s="5"/>
      <c r="D15" s="5"/>
      <c r="E15" s="5"/>
      <c r="F15" s="5"/>
      <c r="G15" s="5"/>
    </row>
    <row r="16" spans="1:7" x14ac:dyDescent="0.2">
      <c r="A16" s="17" t="s">
        <v>5</v>
      </c>
      <c r="B16" s="10">
        <f>SUM(B5:B15)</f>
        <v>708410980</v>
      </c>
      <c r="C16" s="10">
        <f>SUM(C5:C15)</f>
        <v>21505725.59</v>
      </c>
      <c r="D16" s="10">
        <f>B16+C16</f>
        <v>729916705.59000003</v>
      </c>
      <c r="E16" s="10">
        <f>SUM(E5:E15)</f>
        <v>441818236.81999999</v>
      </c>
      <c r="F16" s="10">
        <f>SUM(F5:F15)</f>
        <v>439941933.47000003</v>
      </c>
      <c r="G16" s="10">
        <f>D16-E16</f>
        <v>288098468.77000004</v>
      </c>
    </row>
    <row r="17" spans="1:8" x14ac:dyDescent="0.2"/>
    <row r="18" spans="1:8" ht="12.75" x14ac:dyDescent="0.2">
      <c r="A18" s="20" t="s">
        <v>16</v>
      </c>
      <c r="B18" s="20"/>
      <c r="C18" s="20"/>
      <c r="D18" s="20"/>
      <c r="E18" s="20"/>
      <c r="F18" s="20"/>
      <c r="G18" s="20"/>
      <c r="H18" s="20"/>
    </row>
    <row r="19" spans="1:8" x14ac:dyDescent="0.2"/>
    <row r="20" spans="1:8" x14ac:dyDescent="0.2"/>
    <row r="21" spans="1:8" x14ac:dyDescent="0.2"/>
    <row r="22" spans="1:8" x14ac:dyDescent="0.2"/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</sheetData>
  <sheetProtection formatCells="0" formatColumns="0" formatRows="0" autoFilter="0"/>
  <mergeCells count="3">
    <mergeCell ref="G2:G3"/>
    <mergeCell ref="A1:G1"/>
    <mergeCell ref="A18:H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D6:G15 G16" unlockedFormula="1"/>
    <ignoredError sqref="B16:F16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2023-10-19T10:35:17Z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