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4to_Trimestre_23\2_Digitales\"/>
    </mc:Choice>
  </mc:AlternateContent>
  <xr:revisionPtr revIDLastSave="0" documentId="13_ncr:1_{0503EB7C-11FB-4CD7-B92C-124191D78A83}" xr6:coauthVersionLast="47" xr6:coauthVersionMax="47" xr10:uidLastSave="{00000000-0000-0000-0000-000000000000}"/>
  <bookViews>
    <workbookView xWindow="13770" yWindow="240" windowWidth="14145" windowHeight="1551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1" i="1"/>
  <c r="G11" i="1" s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F10" i="1"/>
  <c r="E10" i="1"/>
  <c r="C10" i="1"/>
  <c r="D10" i="1" s="1"/>
  <c r="B10" i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G10" i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<sst xmlns="http://schemas.openxmlformats.org/spreadsheetml/2006/main" count="43" uniqueCount="43">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</sst>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0</xdr:row>
      <xdr:rowOff>66675</xdr:rowOff>
    </xdr:from>
    <xdr:to>
      <xdr:col>0</xdr:col>
      <xdr:colOff>2019299</xdr:colOff>
      <xdr:row>1</xdr:row>
      <xdr:rowOff>19049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5317FDD-7451-47BC-BF00-8FB7C3426C39}"/>
            </a:ext>
          </a:extLst>
        </xdr:cNvPr>
        <xdr:cNvGrpSpPr/>
      </xdr:nvGrpSpPr>
      <xdr:grpSpPr>
        <a:xfrm>
          <a:off x="590550" y="66675"/>
          <a:ext cx="1428749" cy="781049"/>
          <a:chOff x="4572000" y="552450"/>
          <a:chExt cx="1458935" cy="82867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4B03560-3247-AD7F-3409-C74B1DEEA3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522EEAD-5564-E954-11FC-B0E353BA42CF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CUARTO TRIMESTRE 2023</a:t>
            </a:r>
          </a:p>
        </xdr:txBody>
      </xdr:sp>
    </xdr:grpSp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activeCell="A14" sqref="A14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ht="14.45" customHeight="1" x14ac:dyDescent="0.2">
      <c r="A2" s="9"/>
      <c r="B2" s="26" t="s">
        <v>37</v>
      </c>
      <c r="C2" s="27"/>
      <c r="D2" s="27"/>
      <c r="E2" s="27"/>
      <c r="F2" s="28"/>
      <c r="G2" s="29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0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708410980</v>
      </c>
      <c r="C6" s="20">
        <f>+C7+C10+C19+C23+C26+C31</f>
        <v>32594321.649999999</v>
      </c>
      <c r="D6" s="20">
        <f>+B6+C6</f>
        <v>741005301.64999998</v>
      </c>
      <c r="E6" s="20">
        <f t="shared" ref="E6:F6" si="0">+E7+E10+E19+E23+E26+E31</f>
        <v>721176762.23000002</v>
      </c>
      <c r="F6" s="20">
        <f t="shared" si="0"/>
        <v>711274568.86000001</v>
      </c>
      <c r="G6" s="20">
        <f>+D6-E6</f>
        <v>19828539.419999957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20">
        <f>SUM(B11:B18)</f>
        <v>708410980</v>
      </c>
      <c r="C10" s="20">
        <f>SUM(C11:C18)</f>
        <v>32594321.649999999</v>
      </c>
      <c r="D10" s="20">
        <f t="shared" si="1"/>
        <v>741005301.64999998</v>
      </c>
      <c r="E10" s="20">
        <f>SUM(E11:E18)</f>
        <v>721176762.23000002</v>
      </c>
      <c r="F10" s="20">
        <f>SUM(F11:F18)</f>
        <v>711274568.86000001</v>
      </c>
      <c r="G10" s="20">
        <f t="shared" si="3"/>
        <v>19828539.419999957</v>
      </c>
    </row>
    <row r="11" spans="1:7" x14ac:dyDescent="0.2">
      <c r="A11" s="15" t="s">
        <v>4</v>
      </c>
      <c r="B11" s="21">
        <v>708410980</v>
      </c>
      <c r="C11" s="21">
        <v>32594321.649999999</v>
      </c>
      <c r="D11" s="21">
        <f>+B11+C11</f>
        <v>741005301.64999998</v>
      </c>
      <c r="E11" s="21">
        <v>721176762.23000002</v>
      </c>
      <c r="F11" s="21">
        <v>711274568.86000001</v>
      </c>
      <c r="G11" s="21">
        <f t="shared" ref="G11:G18" si="6">+D11-E11</f>
        <v>19828539.419999957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2:D18" si="7">+B12+C12</f>
        <v>0</v>
      </c>
      <c r="E12" s="21">
        <v>0</v>
      </c>
      <c r="F12" s="21">
        <v>0</v>
      </c>
      <c r="G12" s="21">
        <f t="shared" si="6"/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7"/>
        <v>0</v>
      </c>
      <c r="E13" s="21">
        <v>0</v>
      </c>
      <c r="F13" s="21">
        <v>0</v>
      </c>
      <c r="G13" s="21">
        <f t="shared" si="6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7"/>
        <v>0</v>
      </c>
      <c r="E14" s="21">
        <v>0</v>
      </c>
      <c r="F14" s="21">
        <v>0</v>
      </c>
      <c r="G14" s="21">
        <f t="shared" si="6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7"/>
        <v>0</v>
      </c>
      <c r="E15" s="21">
        <v>0</v>
      </c>
      <c r="F15" s="21">
        <v>0</v>
      </c>
      <c r="G15" s="21">
        <f t="shared" si="6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7"/>
        <v>0</v>
      </c>
      <c r="E16" s="21">
        <v>0</v>
      </c>
      <c r="F16" s="21">
        <v>0</v>
      </c>
      <c r="G16" s="21">
        <f t="shared" si="6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7"/>
        <v>0</v>
      </c>
      <c r="E17" s="21">
        <v>0</v>
      </c>
      <c r="F17" s="21">
        <v>0</v>
      </c>
      <c r="G17" s="21">
        <f t="shared" si="6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7"/>
        <v>0</v>
      </c>
      <c r="E18" s="21">
        <v>0</v>
      </c>
      <c r="F18" s="21">
        <v>0</v>
      </c>
      <c r="G18" s="21">
        <f t="shared" si="6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708410980</v>
      </c>
      <c r="C37" s="19">
        <f t="shared" ref="C37:G37" si="12">+C6+C33+C34+C35</f>
        <v>32594321.649999999</v>
      </c>
      <c r="D37" s="19">
        <f t="shared" si="12"/>
        <v>741005301.64999998</v>
      </c>
      <c r="E37" s="19">
        <f t="shared" si="12"/>
        <v>721176762.23000002</v>
      </c>
      <c r="F37" s="19">
        <f t="shared" si="12"/>
        <v>711274568.86000001</v>
      </c>
      <c r="G37" s="19">
        <f t="shared" si="12"/>
        <v>19828539.419999957</v>
      </c>
    </row>
    <row r="38" spans="1:7" x14ac:dyDescent="0.2"/>
    <row r="39" spans="1:7" x14ac:dyDescent="0.2">
      <c r="A39" s="25" t="s">
        <v>41</v>
      </c>
      <c r="B39" s="25"/>
      <c r="C39" s="25"/>
      <c r="D39" s="25"/>
      <c r="E39" s="25"/>
      <c r="F39" s="25"/>
      <c r="G39" s="25"/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2023-04-20T19:16:08Z</cp:lastPrinted>
  <dcterms:created xsi:type="dcterms:W3CDTF">2012-12-11T21:13:37Z</dcterms:created>
  <dcterms:modified xsi:type="dcterms:W3CDTF">2024-01-23T22:14:02Z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