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5_LDF\"/>
    </mc:Choice>
  </mc:AlternateContent>
  <xr:revisionPtr revIDLastSave="0" documentId="13_ncr:1_{951EE035-D455-48B9-A487-5878381AAF5E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6a" sheetId="16" r:id="rId1"/>
  </sheets>
  <externalReferences>
    <externalReference r:id="rId2"/>
    <externalReference r:id="rId3"/>
  </externalReferences>
  <definedNames>
    <definedName name="_xlnm.Print_Area" localSheetId="0">'Formato 6a'!$A$1:$G$160</definedName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6" l="1"/>
  <c r="C10" i="16"/>
  <c r="E10" i="16"/>
  <c r="E9" i="16" s="1"/>
  <c r="F10" i="16"/>
  <c r="F9" i="16" s="1"/>
  <c r="D11" i="16"/>
  <c r="G11" i="16" s="1"/>
  <c r="D12" i="16"/>
  <c r="G12" i="16" s="1"/>
  <c r="D13" i="16"/>
  <c r="G13" i="16" s="1"/>
  <c r="D14" i="16"/>
  <c r="G14" i="16" s="1"/>
  <c r="D15" i="16"/>
  <c r="G15" i="16" s="1"/>
  <c r="D16" i="16"/>
  <c r="G16" i="16" s="1"/>
  <c r="D17" i="16"/>
  <c r="G17" i="16" s="1"/>
  <c r="B18" i="16"/>
  <c r="C18" i="16"/>
  <c r="E18" i="16"/>
  <c r="F18" i="16"/>
  <c r="D19" i="16"/>
  <c r="G19" i="16" s="1"/>
  <c r="D20" i="16"/>
  <c r="G20" i="16" s="1"/>
  <c r="D21" i="16"/>
  <c r="G21" i="16" s="1"/>
  <c r="D22" i="16"/>
  <c r="G22" i="16" s="1"/>
  <c r="D23" i="16"/>
  <c r="G23" i="16" s="1"/>
  <c r="D24" i="16"/>
  <c r="G24" i="16" s="1"/>
  <c r="D25" i="16"/>
  <c r="G25" i="16" s="1"/>
  <c r="D26" i="16"/>
  <c r="G26" i="16" s="1"/>
  <c r="D27" i="16"/>
  <c r="G27" i="16" s="1"/>
  <c r="B28" i="16"/>
  <c r="C28" i="16"/>
  <c r="E28" i="16"/>
  <c r="F28" i="16"/>
  <c r="D29" i="16"/>
  <c r="G29" i="16" s="1"/>
  <c r="D30" i="16"/>
  <c r="G30" i="16" s="1"/>
  <c r="D31" i="16"/>
  <c r="G31" i="16" s="1"/>
  <c r="D32" i="16"/>
  <c r="G32" i="16" s="1"/>
  <c r="D33" i="16"/>
  <c r="G33" i="16" s="1"/>
  <c r="D34" i="16"/>
  <c r="G34" i="16" s="1"/>
  <c r="D35" i="16"/>
  <c r="G35" i="16" s="1"/>
  <c r="D36" i="16"/>
  <c r="G36" i="16" s="1"/>
  <c r="D37" i="16"/>
  <c r="G37" i="16" s="1"/>
  <c r="B38" i="16"/>
  <c r="B9" i="16" s="1"/>
  <c r="B159" i="16" s="1"/>
  <c r="C38" i="16"/>
  <c r="E38" i="16"/>
  <c r="F38" i="16"/>
  <c r="D39" i="16"/>
  <c r="G39" i="16" s="1"/>
  <c r="G38" i="16" s="1"/>
  <c r="D40" i="16"/>
  <c r="G40" i="16" s="1"/>
  <c r="D41" i="16"/>
  <c r="G41" i="16" s="1"/>
  <c r="D42" i="16"/>
  <c r="G42" i="16" s="1"/>
  <c r="D43" i="16"/>
  <c r="G43" i="16" s="1"/>
  <c r="D44" i="16"/>
  <c r="G44" i="16" s="1"/>
  <c r="D45" i="16"/>
  <c r="G45" i="16" s="1"/>
  <c r="D46" i="16"/>
  <c r="G46" i="16" s="1"/>
  <c r="D47" i="16"/>
  <c r="G47" i="16" s="1"/>
  <c r="B48" i="16"/>
  <c r="C48" i="16"/>
  <c r="C9" i="16" s="1"/>
  <c r="E48" i="16"/>
  <c r="F48" i="16"/>
  <c r="D49" i="16"/>
  <c r="G49" i="16" s="1"/>
  <c r="D50" i="16"/>
  <c r="G50" i="16" s="1"/>
  <c r="D51" i="16"/>
  <c r="G51" i="16" s="1"/>
  <c r="D52" i="16"/>
  <c r="G52" i="16" s="1"/>
  <c r="D53" i="16"/>
  <c r="G53" i="16" s="1"/>
  <c r="D54" i="16"/>
  <c r="G54" i="16" s="1"/>
  <c r="D55" i="16"/>
  <c r="G55" i="16" s="1"/>
  <c r="D56" i="16"/>
  <c r="G56" i="16" s="1"/>
  <c r="D57" i="16"/>
  <c r="G57" i="16" s="1"/>
  <c r="B58" i="16"/>
  <c r="C58" i="16"/>
  <c r="E58" i="16"/>
  <c r="F58" i="16"/>
  <c r="D59" i="16"/>
  <c r="G59" i="16" s="1"/>
  <c r="D60" i="16"/>
  <c r="G60" i="16" s="1"/>
  <c r="D61" i="16"/>
  <c r="G61" i="16" s="1"/>
  <c r="B62" i="16"/>
  <c r="C62" i="16"/>
  <c r="E62" i="16"/>
  <c r="F62" i="16"/>
  <c r="D63" i="16"/>
  <c r="G63" i="16" s="1"/>
  <c r="D64" i="16"/>
  <c r="G64" i="16" s="1"/>
  <c r="D65" i="16"/>
  <c r="G65" i="16" s="1"/>
  <c r="D66" i="16"/>
  <c r="G66" i="16" s="1"/>
  <c r="D67" i="16"/>
  <c r="G67" i="16" s="1"/>
  <c r="D68" i="16"/>
  <c r="G68" i="16" s="1"/>
  <c r="D69" i="16"/>
  <c r="G69" i="16" s="1"/>
  <c r="D70" i="16"/>
  <c r="G70" i="16" s="1"/>
  <c r="B71" i="16"/>
  <c r="C71" i="16"/>
  <c r="E71" i="16"/>
  <c r="F71" i="16"/>
  <c r="D72" i="16"/>
  <c r="G72" i="16" s="1"/>
  <c r="D73" i="16"/>
  <c r="G73" i="16" s="1"/>
  <c r="D74" i="16"/>
  <c r="G74" i="16" s="1"/>
  <c r="B75" i="16"/>
  <c r="C75" i="16"/>
  <c r="E75" i="16"/>
  <c r="F75" i="16"/>
  <c r="D76" i="16"/>
  <c r="G76" i="16" s="1"/>
  <c r="D77" i="16"/>
  <c r="G77" i="16" s="1"/>
  <c r="D78" i="16"/>
  <c r="G78" i="16" s="1"/>
  <c r="D79" i="16"/>
  <c r="G79" i="16" s="1"/>
  <c r="D80" i="16"/>
  <c r="G80" i="16" s="1"/>
  <c r="D81" i="16"/>
  <c r="G81" i="16" s="1"/>
  <c r="D82" i="16"/>
  <c r="G82" i="16" s="1"/>
  <c r="B85" i="16"/>
  <c r="B84" i="16" s="1"/>
  <c r="C85" i="16"/>
  <c r="C84" i="16" s="1"/>
  <c r="E85" i="16"/>
  <c r="F85" i="16"/>
  <c r="D86" i="16"/>
  <c r="G86" i="16" s="1"/>
  <c r="D87" i="16"/>
  <c r="G87" i="16" s="1"/>
  <c r="D88" i="16"/>
  <c r="G88" i="16"/>
  <c r="D89" i="16"/>
  <c r="G89" i="16" s="1"/>
  <c r="D90" i="16"/>
  <c r="G90" i="16" s="1"/>
  <c r="D91" i="16"/>
  <c r="G91" i="16" s="1"/>
  <c r="D92" i="16"/>
  <c r="G92" i="16"/>
  <c r="B93" i="16"/>
  <c r="C93" i="16"/>
  <c r="E93" i="16"/>
  <c r="E84" i="16" s="1"/>
  <c r="F93" i="16"/>
  <c r="D94" i="16"/>
  <c r="G94" i="16"/>
  <c r="D95" i="16"/>
  <c r="G95" i="16" s="1"/>
  <c r="D96" i="16"/>
  <c r="G96" i="16" s="1"/>
  <c r="D97" i="16"/>
  <c r="G97" i="16" s="1"/>
  <c r="D98" i="16"/>
  <c r="G98" i="16"/>
  <c r="D99" i="16"/>
  <c r="G99" i="16" s="1"/>
  <c r="D100" i="16"/>
  <c r="G100" i="16" s="1"/>
  <c r="D101" i="16"/>
  <c r="G101" i="16" s="1"/>
  <c r="D102" i="16"/>
  <c r="G102" i="16"/>
  <c r="B103" i="16"/>
  <c r="C103" i="16"/>
  <c r="E103" i="16"/>
  <c r="F103" i="16"/>
  <c r="D104" i="16"/>
  <c r="G104" i="16"/>
  <c r="D105" i="16"/>
  <c r="G105" i="16" s="1"/>
  <c r="D106" i="16"/>
  <c r="G106" i="16" s="1"/>
  <c r="D107" i="16"/>
  <c r="G107" i="16" s="1"/>
  <c r="D108" i="16"/>
  <c r="G108" i="16"/>
  <c r="D109" i="16"/>
  <c r="G109" i="16" s="1"/>
  <c r="D110" i="16"/>
  <c r="G110" i="16" s="1"/>
  <c r="D111" i="16"/>
  <c r="G111" i="16" s="1"/>
  <c r="D112" i="16"/>
  <c r="G112" i="16"/>
  <c r="B113" i="16"/>
  <c r="C113" i="16"/>
  <c r="D113" i="16"/>
  <c r="E113" i="16"/>
  <c r="F113" i="16"/>
  <c r="D114" i="16"/>
  <c r="G114" i="16" s="1"/>
  <c r="D115" i="16"/>
  <c r="G115" i="16" s="1"/>
  <c r="D116" i="16"/>
  <c r="G116" i="16" s="1"/>
  <c r="D117" i="16"/>
  <c r="G117" i="16" s="1"/>
  <c r="D118" i="16"/>
  <c r="G118" i="16"/>
  <c r="D119" i="16"/>
  <c r="G119" i="16" s="1"/>
  <c r="D120" i="16"/>
  <c r="G120" i="16" s="1"/>
  <c r="D121" i="16"/>
  <c r="G121" i="16" s="1"/>
  <c r="D122" i="16"/>
  <c r="G122" i="16"/>
  <c r="B123" i="16"/>
  <c r="C123" i="16"/>
  <c r="D123" i="16"/>
  <c r="E123" i="16"/>
  <c r="F123" i="16"/>
  <c r="D124" i="16"/>
  <c r="G124" i="16"/>
  <c r="D125" i="16"/>
  <c r="G125" i="16" s="1"/>
  <c r="D126" i="16"/>
  <c r="G126" i="16" s="1"/>
  <c r="D127" i="16"/>
  <c r="G127" i="16" s="1"/>
  <c r="D128" i="16"/>
  <c r="G128" i="16"/>
  <c r="D129" i="16"/>
  <c r="G129" i="16" s="1"/>
  <c r="D130" i="16"/>
  <c r="G130" i="16" s="1"/>
  <c r="D131" i="16"/>
  <c r="G131" i="16" s="1"/>
  <c r="D132" i="16"/>
  <c r="G132" i="16" s="1"/>
  <c r="B133" i="16"/>
  <c r="C133" i="16"/>
  <c r="E133" i="16"/>
  <c r="F133" i="16"/>
  <c r="D134" i="16"/>
  <c r="G134" i="16" s="1"/>
  <c r="G133" i="16" s="1"/>
  <c r="D135" i="16"/>
  <c r="G135" i="16" s="1"/>
  <c r="D136" i="16"/>
  <c r="G136" i="16" s="1"/>
  <c r="B137" i="16"/>
  <c r="C137" i="16"/>
  <c r="E137" i="16"/>
  <c r="F137" i="16"/>
  <c r="D138" i="16"/>
  <c r="G138" i="16" s="1"/>
  <c r="D139" i="16"/>
  <c r="G139" i="16" s="1"/>
  <c r="D140" i="16"/>
  <c r="G140" i="16" s="1"/>
  <c r="D141" i="16"/>
  <c r="G141" i="16" s="1"/>
  <c r="D142" i="16"/>
  <c r="G142" i="16" s="1"/>
  <c r="D143" i="16"/>
  <c r="G143" i="16" s="1"/>
  <c r="D144" i="16"/>
  <c r="G144" i="16" s="1"/>
  <c r="D145" i="16"/>
  <c r="G145" i="16" s="1"/>
  <c r="B146" i="16"/>
  <c r="C146" i="16"/>
  <c r="E146" i="16"/>
  <c r="F146" i="16"/>
  <c r="D147" i="16"/>
  <c r="G147" i="16" s="1"/>
  <c r="D148" i="16"/>
  <c r="G148" i="16" s="1"/>
  <c r="D149" i="16"/>
  <c r="G149" i="16" s="1"/>
  <c r="B150" i="16"/>
  <c r="C150" i="16"/>
  <c r="E150" i="16"/>
  <c r="F150" i="16"/>
  <c r="F84" i="16" s="1"/>
  <c r="D151" i="16"/>
  <c r="G151" i="16" s="1"/>
  <c r="D152" i="16"/>
  <c r="G152" i="16" s="1"/>
  <c r="D153" i="16"/>
  <c r="G153" i="16" s="1"/>
  <c r="D154" i="16"/>
  <c r="G154" i="16" s="1"/>
  <c r="D155" i="16"/>
  <c r="G155" i="16" s="1"/>
  <c r="D156" i="16"/>
  <c r="G156" i="16" s="1"/>
  <c r="D157" i="16"/>
  <c r="G157" i="16" s="1"/>
  <c r="G85" i="16" l="1"/>
  <c r="G84" i="16" s="1"/>
  <c r="G150" i="16"/>
  <c r="G123" i="16"/>
  <c r="G103" i="16"/>
  <c r="G93" i="16"/>
  <c r="G18" i="16"/>
  <c r="G113" i="16"/>
  <c r="G71" i="16"/>
  <c r="G48" i="16"/>
  <c r="G146" i="16"/>
  <c r="G75" i="16"/>
  <c r="G137" i="16"/>
  <c r="G28" i="16"/>
  <c r="G10" i="16"/>
  <c r="C159" i="16"/>
  <c r="F159" i="16"/>
  <c r="G58" i="16"/>
  <c r="G62" i="16"/>
  <c r="E159" i="16"/>
  <c r="D103" i="16"/>
  <c r="D62" i="16"/>
  <c r="D10" i="16"/>
  <c r="D93" i="16"/>
  <c r="D150" i="16"/>
  <c r="D71" i="16"/>
  <c r="D137" i="16"/>
  <c r="D85" i="16"/>
  <c r="D58" i="16"/>
  <c r="D48" i="16"/>
  <c r="D38" i="16"/>
  <c r="D28" i="16"/>
  <c r="D18" i="16"/>
  <c r="D146" i="16"/>
  <c r="D75" i="16"/>
  <c r="D133" i="16"/>
  <c r="D9" i="16" l="1"/>
  <c r="G9" i="16"/>
  <c r="G159" i="16" s="1"/>
  <c r="D84" i="16"/>
  <c r="D159" i="16" l="1"/>
</calcChain>
</file>

<file path=xl/sharedStrings.xml><?xml version="1.0" encoding="utf-8"?>
<sst xmlns="http://schemas.openxmlformats.org/spreadsheetml/2006/main" count="285" uniqueCount="212">
  <si>
    <t>(PESOS)</t>
  </si>
  <si>
    <t>Concepto (c)</t>
  </si>
  <si>
    <t>Devengado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</si>
  <si>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</si>
  <si>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</si>
  <si>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</si>
  <si>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</si>
  <si>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</si>
  <si>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</si>
  <si>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</si>
  <si>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</si>
  <si>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</si>
  <si>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</si>
  <si>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</si>
  <si>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</si>
  <si>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</si>
  <si>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</si>
  <si>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</si>
  <si>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</si>
  <si>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</si>
  <si>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</si>
  <si>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</si>
  <si>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</si>
  <si>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</si>
  <si>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</si>
  <si>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</si>
  <si>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</si>
  <si>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</si>
  <si>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</si>
  <si>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</si>
  <si>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</si>
  <si>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</si>
  <si>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</si>
  <si>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</si>
  <si>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</si>
  <si>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</si>
  <si>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</si>
  <si>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</si>
  <si>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</si>
  <si>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</si>
  <si>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</si>
  <si>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</si>
  <si>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</si>
  <si>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</si>
  <si>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</si>
  <si>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</si>
  <si>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</si>
  <si>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</si>
  <si>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</si>
  <si>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</si>
  <si>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</si>
  <si>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</si>
  <si>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</si>
  <si>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</si>
  <si>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</si>
  <si>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</si>
  <si>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</si>
  <si>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</si>
  <si>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</si>
  <si>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</si>
  <si>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</si>
  <si>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</si>
  <si>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</si>
  <si>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</si>
  <si>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</si>
  <si>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</si>
  <si>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</si>
  <si>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</si>
  <si>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</si>
  <si>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</si>
  <si>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</si>
  <si>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</si>
  <si>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</si>
  <si>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</si>
  <si>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</si>
  <si>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</si>
  <si>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</si>
  <si>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</si>
  <si>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</si>
  <si>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</si>
  <si>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</si>
  <si>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</si>
  <si>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</si>
  <si>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</si>
  <si>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</si>
  <si>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</si>
  <si>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</si>
  <si>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</si>
  <si>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99E</t>
  </si>
  <si>
    <t>96E</t>
  </si>
  <si>
    <t>95E</t>
  </si>
  <si>
    <t>94E</t>
  </si>
  <si>
    <t>93E</t>
  </si>
  <si>
    <t>92E</t>
  </si>
  <si>
    <t>91E</t>
  </si>
  <si>
    <t>85E</t>
  </si>
  <si>
    <t>83E</t>
  </si>
  <si>
    <t>81E</t>
  </si>
  <si>
    <t>79E</t>
  </si>
  <si>
    <t>76E</t>
  </si>
  <si>
    <t>75E</t>
  </si>
  <si>
    <t>74E</t>
  </si>
  <si>
    <t>73E</t>
  </si>
  <si>
    <t>72E</t>
  </si>
  <si>
    <t>71E</t>
  </si>
  <si>
    <t>63E</t>
  </si>
  <si>
    <t>62E</t>
  </si>
  <si>
    <t>61E</t>
  </si>
  <si>
    <t>59E</t>
  </si>
  <si>
    <t>58E</t>
  </si>
  <si>
    <t>57E</t>
  </si>
  <si>
    <t>56E</t>
  </si>
  <si>
    <t>55E</t>
  </si>
  <si>
    <t>54E</t>
  </si>
  <si>
    <t>53E</t>
  </si>
  <si>
    <t>52E</t>
  </si>
  <si>
    <t>51E</t>
  </si>
  <si>
    <t>49E</t>
  </si>
  <si>
    <t>46E</t>
  </si>
  <si>
    <t>45E</t>
  </si>
  <si>
    <t>44E</t>
  </si>
  <si>
    <t>43E</t>
  </si>
  <si>
    <t>42E</t>
  </si>
  <si>
    <t>41E</t>
  </si>
  <si>
    <t>39E</t>
  </si>
  <si>
    <t>38E</t>
  </si>
  <si>
    <t>37E</t>
  </si>
  <si>
    <t>36E</t>
  </si>
  <si>
    <t>35E</t>
  </si>
  <si>
    <t>34E</t>
  </si>
  <si>
    <t>33E</t>
  </si>
  <si>
    <t>32E</t>
  </si>
  <si>
    <t>31E</t>
  </si>
  <si>
    <t>29E</t>
  </si>
  <si>
    <t>28E</t>
  </si>
  <si>
    <t>27E</t>
  </si>
  <si>
    <t>26E</t>
  </si>
  <si>
    <t>25E</t>
  </si>
  <si>
    <t>24E</t>
  </si>
  <si>
    <t>23E</t>
  </si>
  <si>
    <t>22E</t>
  </si>
  <si>
    <t>21E</t>
  </si>
  <si>
    <t>17E</t>
  </si>
  <si>
    <t>16E</t>
  </si>
  <si>
    <t>15E</t>
  </si>
  <si>
    <t>14E</t>
  </si>
  <si>
    <t>13E</t>
  </si>
  <si>
    <t>12E</t>
  </si>
  <si>
    <t>11E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</si>
  <si>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</si>
  <si>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</si>
  <si>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</si>
  <si>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</si>
  <si>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</si>
  <si>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</si>
  <si>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</si>
  <si>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</si>
  <si>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</si>
  <si>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</si>
  <si>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</si>
  <si>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</si>
  <si>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</si>
  <si>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</si>
  <si>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</si>
  <si>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</si>
  <si>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</si>
  <si>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</si>
  <si>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</si>
  <si>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</si>
  <si>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</si>
  <si>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</si>
  <si>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</si>
  <si>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</si>
  <si>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</si>
  <si>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</si>
  <si>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</si>
  <si>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</si>
  <si>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</si>
  <si>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</si>
  <si>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</si>
  <si>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</si>
  <si>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</si>
  <si>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</si>
  <si>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</si>
  <si>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</si>
  <si>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</si>
  <si>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</si>
  <si>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</si>
  <si>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</si>
  <si>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</si>
  <si>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</si>
  <si>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</si>
  <si>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</si>
  <si>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</si>
  <si>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</si>
  <si>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</si>
  <si>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</si>
  <si>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</si>
  <si>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</si>
  <si>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</si>
  <si>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</si>
  <si>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</si>
  <si>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</si>
  <si>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</si>
  <si>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</si>
  <si>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</si>
  <si>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</si>
  <si>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</si>
  <si>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</si>
  <si>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</si>
  <si>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del 01 de Enero al 31 de Diciembre de 2023</t>
  </si>
  <si>
    <t xml:space="preserve"> Poder Legislativo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</si>
</sst>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left" indent="3"/>
    </xf>
    <xf numFmtId="0" fontId="0" fillId="0" borderId="5" xfId="0" applyBorder="1" applyAlignment="1">
      <alignment vertical="center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43" fontId="0" fillId="0" borderId="5" xfId="1" applyFont="1" applyBorder="1"/>
    <xf numFmtId="2" fontId="2" fillId="3" borderId="4" xfId="1" applyNumberFormat="1" applyFont="1" applyFill="1" applyBorder="1" applyAlignment="1" applyProtection="1">
      <alignment vertical="center"/>
      <protection locked="0"/>
    </xf>
    <xf numFmtId="2" fontId="0" fillId="3" borderId="4" xfId="1" applyNumberFormat="1" applyFont="1" applyFill="1" applyBorder="1" applyAlignment="1">
      <alignment vertical="center"/>
    </xf>
    <xf numFmtId="0" fontId="7" fillId="0" borderId="1" xfId="7" applyFont="1" applyBorder="1" applyAlignment="1">
      <alignment horizontal="left" vertical="top"/>
    </xf>
    <xf numFmtId="2" fontId="0" fillId="3" borderId="4" xfId="1" applyNumberFormat="1" applyFont="1" applyFill="1" applyBorder="1" applyAlignment="1" applyProtection="1">
      <alignment vertical="center"/>
      <protection locked="0"/>
    </xf>
    <xf numFmtId="0" fontId="8" fillId="0" borderId="1" xfId="7" applyFont="1" applyBorder="1" applyAlignment="1">
      <alignment horizontal="left" vertical="top"/>
    </xf>
    <xf numFmtId="2" fontId="1" fillId="3" borderId="4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8">
    <cellStyle name="Millares" xfId="1" builtinId="3"/>
    <cellStyle name="Millares 2" xfId="4" xr:uid="{7248CD22-0050-4247-93F9-2B3D742FD5A0}"/>
    <cellStyle name="Millares 3" xfId="5" xr:uid="{B6F6377D-D34C-4EB7-9FB1-ADA3BF54C11F}"/>
    <cellStyle name="Millares 4" xfId="6" xr:uid="{F69BCC26-0E8E-450C-A2EB-D9B67FB10BE9}"/>
    <cellStyle name="Normal" xfId="0" builtinId="0"/>
    <cellStyle name="Normal 2" xfId="3" xr:uid="{89472E89-97AA-4EA8-B655-75A81CD8B415}"/>
    <cellStyle name="Normal 2 2" xfId="2" xr:uid="{EE78EA45-3A49-4CE2-BD84-81B4D99659E3}"/>
    <cellStyle name="Normal 3" xfId="7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386A-16A6-4951-9544-1D5ECB08378B}">
  <dimension ref="A1:H161"/>
  <sheetViews>
    <sheetView showGridLines="0" tabSelected="1" zoomScale="85" zoomScaleNormal="85" workbookViewId="0">
      <selection activeCell="A24" sqref="A24"/>
    </sheetView>
  </sheetViews>
  <sheetFormatPr baseColWidth="10" defaultColWidth="0" defaultRowHeight="15" zeroHeight="1"/>
  <cols>
    <col min="1" max="1" width="103.28515625" customWidth="1"/>
    <col min="2" max="5" width="21" customWidth="1"/>
    <col min="6" max="6" width="20.85546875" customWidth="1"/>
    <col min="7" max="7" width="21" customWidth="1"/>
    <col min="8" max="8" width="3.7109375" customWidth="1"/>
    <col min="9" max="16384" width="11.42578125" hidden="1"/>
  </cols>
  <sheetData>
    <row r="1" spans="1:8" ht="48.75" customHeight="1">
      <c r="A1" s="18" t="s">
        <v>3</v>
      </c>
      <c r="B1" s="19"/>
      <c r="C1" s="19"/>
      <c r="D1" s="19"/>
      <c r="E1" s="19"/>
      <c r="F1" s="19"/>
      <c r="G1" s="19"/>
    </row>
    <row r="2" spans="1:8" ht="18.75">
      <c r="A2" s="22" t="s">
        <v>211</v>
      </c>
      <c r="B2" s="22"/>
      <c r="C2" s="22"/>
      <c r="D2" s="22"/>
      <c r="E2" s="22"/>
      <c r="F2" s="22"/>
      <c r="G2" s="22"/>
    </row>
    <row r="3" spans="1:8" ht="18.75">
      <c r="A3" s="23" t="s">
        <v>4</v>
      </c>
      <c r="B3" s="23"/>
      <c r="C3" s="23"/>
      <c r="D3" s="23"/>
      <c r="E3" s="23"/>
      <c r="F3" s="23"/>
      <c r="G3" s="23"/>
    </row>
    <row r="4" spans="1:8" ht="18.75">
      <c r="A4" s="23" t="s">
        <v>5</v>
      </c>
      <c r="B4" s="23"/>
      <c r="C4" s="23"/>
      <c r="D4" s="23"/>
      <c r="E4" s="23"/>
      <c r="F4" s="23"/>
      <c r="G4" s="23"/>
    </row>
    <row r="5" spans="1:8" ht="18.75">
      <c r="A5" s="23" t="s">
        <v>210</v>
      </c>
      <c r="B5" s="23"/>
      <c r="C5" s="23"/>
      <c r="D5" s="23"/>
      <c r="E5" s="23"/>
      <c r="F5" s="23"/>
      <c r="G5" s="23"/>
    </row>
    <row r="6" spans="1:8" ht="18.75">
      <c r="A6" s="24" t="s">
        <v>0</v>
      </c>
      <c r="B6" s="24"/>
      <c r="C6" s="24"/>
      <c r="D6" s="24"/>
      <c r="E6" s="24"/>
      <c r="F6" s="24"/>
      <c r="G6" s="24"/>
    </row>
    <row r="7" spans="1:8">
      <c r="A7" s="20" t="s">
        <v>1</v>
      </c>
      <c r="B7" s="20" t="s">
        <v>6</v>
      </c>
      <c r="C7" s="20"/>
      <c r="D7" s="20"/>
      <c r="E7" s="20"/>
      <c r="F7" s="20"/>
      <c r="G7" s="21" t="s">
        <v>7</v>
      </c>
    </row>
    <row r="8" spans="1:8" ht="30">
      <c r="A8" s="20"/>
      <c r="B8" s="1" t="s">
        <v>8</v>
      </c>
      <c r="C8" s="1" t="s">
        <v>9</v>
      </c>
      <c r="D8" s="1" t="s">
        <v>10</v>
      </c>
      <c r="E8" s="1" t="s">
        <v>2</v>
      </c>
      <c r="F8" s="1" t="s">
        <v>11</v>
      </c>
      <c r="G8" s="20"/>
    </row>
    <row r="9" spans="1:8">
      <c r="A9" s="2" t="s">
        <v>12</v>
      </c>
      <c r="B9" s="12">
        <f t="shared" ref="B9:G9" si="0">B10+B18+B189+B28+B38+B48+B58+B62+B71+B75</f>
        <v>708410980</v>
      </c>
      <c r="C9" s="12">
        <f t="shared" si="0"/>
        <v>32011615.490000002</v>
      </c>
      <c r="D9" s="12">
        <f t="shared" si="0"/>
        <v>740422595.49000001</v>
      </c>
      <c r="E9" s="12">
        <f t="shared" si="0"/>
        <v>720594056.07000005</v>
      </c>
      <c r="F9" s="12">
        <f t="shared" si="0"/>
        <v>710691862.69999993</v>
      </c>
      <c r="G9" s="12">
        <f t="shared" si="0"/>
        <v>19828539.420000002</v>
      </c>
    </row>
    <row r="10" spans="1:8">
      <c r="A10" s="6" t="s">
        <v>13</v>
      </c>
      <c r="B10" s="15">
        <f t="shared" ref="B10:G10" si="1">SUM(B11:B17)</f>
        <v>495934450</v>
      </c>
      <c r="C10" s="15">
        <f t="shared" si="1"/>
        <v>0</v>
      </c>
      <c r="D10" s="15">
        <f t="shared" si="1"/>
        <v>495934450</v>
      </c>
      <c r="E10" s="15">
        <f t="shared" si="1"/>
        <v>495934450</v>
      </c>
      <c r="F10" s="15">
        <f t="shared" si="1"/>
        <v>487440116.75</v>
      </c>
      <c r="G10" s="15">
        <f t="shared" si="1"/>
        <v>0</v>
      </c>
    </row>
    <row r="11" spans="1:8">
      <c r="A11" s="7" t="s">
        <v>14</v>
      </c>
      <c r="B11" s="17">
        <v>99872307</v>
      </c>
      <c r="C11" s="17">
        <v>-1121610.6499999999</v>
      </c>
      <c r="D11" s="15">
        <f t="shared" ref="D11:D17" si="2">B11+C11</f>
        <v>98750696.349999994</v>
      </c>
      <c r="E11" s="17">
        <v>98750696.349999994</v>
      </c>
      <c r="F11" s="17">
        <v>98750696.349999994</v>
      </c>
      <c r="G11" s="15">
        <f t="shared" ref="G11:G17" si="3">D11-E11</f>
        <v>0</v>
      </c>
      <c r="H11" s="14" t="s">
        <v>209</v>
      </c>
    </row>
    <row r="12" spans="1:8">
      <c r="A12" s="7" t="s">
        <v>15</v>
      </c>
      <c r="B12" s="17">
        <v>25702282</v>
      </c>
      <c r="C12" s="17">
        <v>6401693.96</v>
      </c>
      <c r="D12" s="15">
        <f t="shared" si="2"/>
        <v>32103975.960000001</v>
      </c>
      <c r="E12" s="17">
        <v>32103975.960000001</v>
      </c>
      <c r="F12" s="17">
        <v>32103975.960000001</v>
      </c>
      <c r="G12" s="15">
        <f t="shared" si="3"/>
        <v>0</v>
      </c>
      <c r="H12" s="14" t="s">
        <v>208</v>
      </c>
    </row>
    <row r="13" spans="1:8">
      <c r="A13" s="7" t="s">
        <v>16</v>
      </c>
      <c r="B13" s="17">
        <v>165645978</v>
      </c>
      <c r="C13" s="17">
        <v>8367924.8700000001</v>
      </c>
      <c r="D13" s="15">
        <f t="shared" si="2"/>
        <v>174013902.87</v>
      </c>
      <c r="E13" s="17">
        <v>174013902.87</v>
      </c>
      <c r="F13" s="17">
        <v>170255269.91</v>
      </c>
      <c r="G13" s="15">
        <f t="shared" si="3"/>
        <v>0</v>
      </c>
      <c r="H13" s="14" t="s">
        <v>207</v>
      </c>
    </row>
    <row r="14" spans="1:8">
      <c r="A14" s="7" t="s">
        <v>17</v>
      </c>
      <c r="B14" s="17">
        <v>37580435</v>
      </c>
      <c r="C14" s="17">
        <v>-456385.8</v>
      </c>
      <c r="D14" s="15">
        <f t="shared" si="2"/>
        <v>37124049.200000003</v>
      </c>
      <c r="E14" s="17">
        <v>37124049.200000003</v>
      </c>
      <c r="F14" s="17">
        <v>37124049.200000003</v>
      </c>
      <c r="G14" s="15">
        <f t="shared" si="3"/>
        <v>0</v>
      </c>
      <c r="H14" s="14" t="s">
        <v>206</v>
      </c>
    </row>
    <row r="15" spans="1:8">
      <c r="A15" s="7" t="s">
        <v>18</v>
      </c>
      <c r="B15" s="17">
        <v>139427962</v>
      </c>
      <c r="C15" s="17">
        <v>14462464.869999999</v>
      </c>
      <c r="D15" s="15">
        <f t="shared" si="2"/>
        <v>153890426.87</v>
      </c>
      <c r="E15" s="17">
        <v>153890426.87</v>
      </c>
      <c r="F15" s="17">
        <v>149154726.58000001</v>
      </c>
      <c r="G15" s="15">
        <f t="shared" si="3"/>
        <v>0</v>
      </c>
      <c r="H15" s="14" t="s">
        <v>205</v>
      </c>
    </row>
    <row r="16" spans="1:8">
      <c r="A16" s="7" t="s">
        <v>19</v>
      </c>
      <c r="B16" s="17">
        <v>27622137</v>
      </c>
      <c r="C16" s="17">
        <v>-27622137</v>
      </c>
      <c r="D16" s="15">
        <f t="shared" si="2"/>
        <v>0</v>
      </c>
      <c r="E16" s="17">
        <v>0</v>
      </c>
      <c r="F16" s="17">
        <v>0</v>
      </c>
      <c r="G16" s="15">
        <f t="shared" si="3"/>
        <v>0</v>
      </c>
      <c r="H16" s="14" t="s">
        <v>204</v>
      </c>
    </row>
    <row r="17" spans="1:8">
      <c r="A17" s="7" t="s">
        <v>20</v>
      </c>
      <c r="B17" s="17">
        <v>83349</v>
      </c>
      <c r="C17" s="17">
        <v>-31950.25</v>
      </c>
      <c r="D17" s="15">
        <f t="shared" si="2"/>
        <v>51398.75</v>
      </c>
      <c r="E17" s="17">
        <v>51398.75</v>
      </c>
      <c r="F17" s="17">
        <v>51398.75</v>
      </c>
      <c r="G17" s="15">
        <f t="shared" si="3"/>
        <v>0</v>
      </c>
      <c r="H17" s="14" t="s">
        <v>203</v>
      </c>
    </row>
    <row r="18" spans="1:8">
      <c r="A18" s="6" t="s">
        <v>21</v>
      </c>
      <c r="B18" s="15">
        <f t="shared" ref="B18:G18" si="4">SUM(B19:B27)</f>
        <v>20495221</v>
      </c>
      <c r="C18" s="15">
        <f t="shared" si="4"/>
        <v>2836488.71</v>
      </c>
      <c r="D18" s="15">
        <f t="shared" si="4"/>
        <v>23331709.709999997</v>
      </c>
      <c r="E18" s="15">
        <f t="shared" si="4"/>
        <v>22534093.599999994</v>
      </c>
      <c r="F18" s="15">
        <f t="shared" si="4"/>
        <v>22326124.5</v>
      </c>
      <c r="G18" s="15">
        <f t="shared" si="4"/>
        <v>797616.11</v>
      </c>
    </row>
    <row r="19" spans="1:8">
      <c r="A19" s="7" t="s">
        <v>22</v>
      </c>
      <c r="B19" s="17">
        <v>5361539</v>
      </c>
      <c r="C19" s="17">
        <v>-1363924.8</v>
      </c>
      <c r="D19" s="15">
        <f t="shared" ref="D19:D27" si="5">B19+C19</f>
        <v>3997614.2</v>
      </c>
      <c r="E19" s="17">
        <v>3997614.2</v>
      </c>
      <c r="F19" s="17">
        <v>3955700.7</v>
      </c>
      <c r="G19" s="15">
        <f t="shared" ref="G19:G27" si="6">D19-E19</f>
        <v>0</v>
      </c>
      <c r="H19" s="14" t="s">
        <v>202</v>
      </c>
    </row>
    <row r="20" spans="1:8">
      <c r="A20" s="7" t="s">
        <v>23</v>
      </c>
      <c r="B20" s="17">
        <v>6592049</v>
      </c>
      <c r="C20" s="17">
        <v>2519051.16</v>
      </c>
      <c r="D20" s="15">
        <f t="shared" si="5"/>
        <v>9111100.1600000001</v>
      </c>
      <c r="E20" s="17">
        <v>9111100.1600000001</v>
      </c>
      <c r="F20" s="17">
        <v>9039380.1600000001</v>
      </c>
      <c r="G20" s="15">
        <f t="shared" si="6"/>
        <v>0</v>
      </c>
      <c r="H20" s="14" t="s">
        <v>201</v>
      </c>
    </row>
    <row r="21" spans="1:8">
      <c r="A21" s="7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6"/>
        <v>0</v>
      </c>
      <c r="H21" s="14" t="s">
        <v>200</v>
      </c>
    </row>
    <row r="22" spans="1:8">
      <c r="A22" s="7" t="s">
        <v>25</v>
      </c>
      <c r="B22" s="17">
        <v>1078586</v>
      </c>
      <c r="C22" s="17">
        <v>210195.36</v>
      </c>
      <c r="D22" s="15">
        <f t="shared" si="5"/>
        <v>1288781.3599999999</v>
      </c>
      <c r="E22" s="17">
        <v>1288781.3600000001</v>
      </c>
      <c r="F22" s="17">
        <v>1280781.3600000001</v>
      </c>
      <c r="G22" s="15">
        <f t="shared" si="6"/>
        <v>0</v>
      </c>
      <c r="H22" s="14" t="s">
        <v>199</v>
      </c>
    </row>
    <row r="23" spans="1:8">
      <c r="A23" s="7" t="s">
        <v>26</v>
      </c>
      <c r="B23" s="17">
        <v>502040</v>
      </c>
      <c r="C23" s="17">
        <v>-268903.5</v>
      </c>
      <c r="D23" s="15">
        <f t="shared" si="5"/>
        <v>233136.5</v>
      </c>
      <c r="E23" s="17">
        <v>233136.5</v>
      </c>
      <c r="F23" s="17">
        <v>233136.5</v>
      </c>
      <c r="G23" s="15">
        <f t="shared" si="6"/>
        <v>0</v>
      </c>
      <c r="H23" s="14" t="s">
        <v>198</v>
      </c>
    </row>
    <row r="24" spans="1:8">
      <c r="A24" s="7" t="s">
        <v>27</v>
      </c>
      <c r="B24" s="17">
        <v>3998270</v>
      </c>
      <c r="C24" s="17">
        <v>-210644.49</v>
      </c>
      <c r="D24" s="15">
        <f t="shared" si="5"/>
        <v>3787625.51</v>
      </c>
      <c r="E24" s="17">
        <v>3787625.51</v>
      </c>
      <c r="F24" s="17">
        <v>3704614.92</v>
      </c>
      <c r="G24" s="15">
        <f t="shared" si="6"/>
        <v>0</v>
      </c>
      <c r="H24" s="14" t="s">
        <v>197</v>
      </c>
    </row>
    <row r="25" spans="1:8">
      <c r="A25" s="7" t="s">
        <v>28</v>
      </c>
      <c r="B25" s="17">
        <v>1073685</v>
      </c>
      <c r="C25" s="17">
        <v>658530.43999999994</v>
      </c>
      <c r="D25" s="15">
        <f t="shared" si="5"/>
        <v>1732215.44</v>
      </c>
      <c r="E25" s="17">
        <v>934599.33</v>
      </c>
      <c r="F25" s="17">
        <v>934599.33</v>
      </c>
      <c r="G25" s="15">
        <f t="shared" si="6"/>
        <v>797616.11</v>
      </c>
      <c r="H25" s="14" t="s">
        <v>196</v>
      </c>
    </row>
    <row r="26" spans="1:8">
      <c r="A26" s="7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4" t="s">
        <v>195</v>
      </c>
    </row>
    <row r="27" spans="1:8">
      <c r="A27" s="7" t="s">
        <v>30</v>
      </c>
      <c r="B27" s="17">
        <v>1889052</v>
      </c>
      <c r="C27" s="17">
        <v>1292184.54</v>
      </c>
      <c r="D27" s="15">
        <f t="shared" si="5"/>
        <v>3181236.54</v>
      </c>
      <c r="E27" s="17">
        <v>3181236.54</v>
      </c>
      <c r="F27" s="17">
        <v>3177911.53</v>
      </c>
      <c r="G27" s="15">
        <f t="shared" si="6"/>
        <v>0</v>
      </c>
      <c r="H27" s="14" t="s">
        <v>194</v>
      </c>
    </row>
    <row r="28" spans="1:8">
      <c r="A28" s="6" t="s">
        <v>31</v>
      </c>
      <c r="B28" s="15">
        <f t="shared" ref="B28:G28" si="7">SUM(B29:B37)</f>
        <v>143700373</v>
      </c>
      <c r="C28" s="15">
        <f t="shared" si="7"/>
        <v>8996111.0199999996</v>
      </c>
      <c r="D28" s="15">
        <f t="shared" si="7"/>
        <v>152696484.01999998</v>
      </c>
      <c r="E28" s="15">
        <f t="shared" si="7"/>
        <v>147467003.59999999</v>
      </c>
      <c r="F28" s="15">
        <f t="shared" si="7"/>
        <v>146277112.56999999</v>
      </c>
      <c r="G28" s="15">
        <f t="shared" si="7"/>
        <v>5229480.42</v>
      </c>
    </row>
    <row r="29" spans="1:8">
      <c r="A29" s="7" t="s">
        <v>32</v>
      </c>
      <c r="B29" s="17">
        <v>7791665</v>
      </c>
      <c r="C29" s="17">
        <v>-262186.81</v>
      </c>
      <c r="D29" s="15">
        <f t="shared" ref="D29:D37" si="8">B29+C29</f>
        <v>7529478.1900000004</v>
      </c>
      <c r="E29" s="17">
        <v>7529478.1900000004</v>
      </c>
      <c r="F29" s="17">
        <v>7236684.1900000004</v>
      </c>
      <c r="G29" s="15">
        <f t="shared" ref="G29:G37" si="9">D29-E29</f>
        <v>0</v>
      </c>
      <c r="H29" s="14" t="s">
        <v>193</v>
      </c>
    </row>
    <row r="30" spans="1:8">
      <c r="A30" s="7" t="s">
        <v>33</v>
      </c>
      <c r="B30" s="17">
        <v>6992020</v>
      </c>
      <c r="C30" s="17">
        <v>788045.02</v>
      </c>
      <c r="D30" s="15">
        <f t="shared" si="8"/>
        <v>7780065.0199999996</v>
      </c>
      <c r="E30" s="17">
        <v>7780065.0199999996</v>
      </c>
      <c r="F30" s="17">
        <v>7780065.0199999996</v>
      </c>
      <c r="G30" s="15">
        <f t="shared" si="9"/>
        <v>0</v>
      </c>
      <c r="H30" s="14" t="s">
        <v>192</v>
      </c>
    </row>
    <row r="31" spans="1:8">
      <c r="A31" s="7" t="s">
        <v>34</v>
      </c>
      <c r="B31" s="17">
        <v>21937795</v>
      </c>
      <c r="C31" s="17">
        <v>2541353.59</v>
      </c>
      <c r="D31" s="15">
        <f t="shared" si="8"/>
        <v>24479148.59</v>
      </c>
      <c r="E31" s="17">
        <v>23431600.93</v>
      </c>
      <c r="F31" s="17">
        <v>23074872.93</v>
      </c>
      <c r="G31" s="15">
        <f t="shared" si="9"/>
        <v>1047547.6600000001</v>
      </c>
      <c r="H31" s="14" t="s">
        <v>191</v>
      </c>
    </row>
    <row r="32" spans="1:8">
      <c r="A32" s="7" t="s">
        <v>35</v>
      </c>
      <c r="B32" s="17">
        <v>1138278</v>
      </c>
      <c r="C32" s="17">
        <v>-261394.22</v>
      </c>
      <c r="D32" s="15">
        <f t="shared" si="8"/>
        <v>876883.78</v>
      </c>
      <c r="E32" s="17">
        <v>876883.78</v>
      </c>
      <c r="F32" s="17">
        <v>873978.77</v>
      </c>
      <c r="G32" s="15">
        <f t="shared" si="9"/>
        <v>0</v>
      </c>
      <c r="H32" s="14" t="s">
        <v>190</v>
      </c>
    </row>
    <row r="33" spans="1:8">
      <c r="A33" s="7" t="s">
        <v>36</v>
      </c>
      <c r="B33" s="17">
        <v>14559153</v>
      </c>
      <c r="C33" s="17">
        <v>5561937.1600000001</v>
      </c>
      <c r="D33" s="15">
        <f t="shared" si="8"/>
        <v>20121090.16</v>
      </c>
      <c r="E33" s="17">
        <v>15955109.720000001</v>
      </c>
      <c r="F33" s="17">
        <v>15914238.35</v>
      </c>
      <c r="G33" s="15">
        <f t="shared" si="9"/>
        <v>4165980.4399999995</v>
      </c>
      <c r="H33" s="14" t="s">
        <v>189</v>
      </c>
    </row>
    <row r="34" spans="1:8">
      <c r="A34" s="7" t="s">
        <v>37</v>
      </c>
      <c r="B34" s="17">
        <v>16736248</v>
      </c>
      <c r="C34" s="17">
        <v>-775121.92000000004</v>
      </c>
      <c r="D34" s="15">
        <f t="shared" si="8"/>
        <v>15961126.08</v>
      </c>
      <c r="E34" s="17">
        <v>15961126.08</v>
      </c>
      <c r="F34" s="17">
        <v>15486338.74</v>
      </c>
      <c r="G34" s="15">
        <f t="shared" si="9"/>
        <v>0</v>
      </c>
      <c r="H34" s="14" t="s">
        <v>188</v>
      </c>
    </row>
    <row r="35" spans="1:8">
      <c r="A35" s="7" t="s">
        <v>38</v>
      </c>
      <c r="B35" s="17">
        <v>4602675</v>
      </c>
      <c r="C35" s="17">
        <v>-2288855.52</v>
      </c>
      <c r="D35" s="15">
        <f t="shared" si="8"/>
        <v>2313819.48</v>
      </c>
      <c r="E35" s="17">
        <v>2313819.48</v>
      </c>
      <c r="F35" s="17">
        <v>2312574.48</v>
      </c>
      <c r="G35" s="15">
        <f t="shared" si="9"/>
        <v>0</v>
      </c>
      <c r="H35" s="14" t="s">
        <v>187</v>
      </c>
    </row>
    <row r="36" spans="1:8">
      <c r="A36" s="7" t="s">
        <v>39</v>
      </c>
      <c r="B36" s="17">
        <v>54266636</v>
      </c>
      <c r="C36" s="17">
        <v>-123689.03</v>
      </c>
      <c r="D36" s="15">
        <f t="shared" si="8"/>
        <v>54142946.969999999</v>
      </c>
      <c r="E36" s="17">
        <v>54126994.649999999</v>
      </c>
      <c r="F36" s="17">
        <v>54113169.399999999</v>
      </c>
      <c r="G36" s="15">
        <f t="shared" si="9"/>
        <v>15952.320000000298</v>
      </c>
      <c r="H36" s="14" t="s">
        <v>186</v>
      </c>
    </row>
    <row r="37" spans="1:8">
      <c r="A37" s="7" t="s">
        <v>40</v>
      </c>
      <c r="B37" s="17">
        <v>15675903</v>
      </c>
      <c r="C37" s="17">
        <v>3816022.75</v>
      </c>
      <c r="D37" s="15">
        <f t="shared" si="8"/>
        <v>19491925.75</v>
      </c>
      <c r="E37" s="17">
        <v>19491925.75</v>
      </c>
      <c r="F37" s="17">
        <v>19485190.690000001</v>
      </c>
      <c r="G37" s="15">
        <f t="shared" si="9"/>
        <v>0</v>
      </c>
      <c r="H37" s="14" t="s">
        <v>185</v>
      </c>
    </row>
    <row r="38" spans="1:8">
      <c r="A38" s="6" t="s">
        <v>41</v>
      </c>
      <c r="B38" s="15">
        <f t="shared" ref="B38:G38" si="10">SUM(B39:B47)</f>
        <v>30362791</v>
      </c>
      <c r="C38" s="15">
        <f t="shared" si="10"/>
        <v>12627437.289999999</v>
      </c>
      <c r="D38" s="15">
        <f t="shared" si="10"/>
        <v>42990228.289999999</v>
      </c>
      <c r="E38" s="15">
        <f t="shared" si="10"/>
        <v>42990228.289999999</v>
      </c>
      <c r="F38" s="15">
        <f t="shared" si="10"/>
        <v>42980228.299999997</v>
      </c>
      <c r="G38" s="15">
        <f t="shared" si="10"/>
        <v>0</v>
      </c>
    </row>
    <row r="39" spans="1:8">
      <c r="A39" s="7" t="s">
        <v>42</v>
      </c>
      <c r="B39" s="15">
        <v>0</v>
      </c>
      <c r="C39" s="15">
        <v>0</v>
      </c>
      <c r="D39" s="15">
        <f t="shared" ref="D39:D47" si="11">B39+C39</f>
        <v>0</v>
      </c>
      <c r="E39" s="15">
        <v>0</v>
      </c>
      <c r="F39" s="15">
        <v>0</v>
      </c>
      <c r="G39" s="15">
        <f t="shared" ref="G39:G47" si="12">D39-E39</f>
        <v>0</v>
      </c>
      <c r="H39" s="14" t="s">
        <v>184</v>
      </c>
    </row>
    <row r="40" spans="1:8">
      <c r="A40" s="7" t="s">
        <v>43</v>
      </c>
      <c r="B40" s="15">
        <v>0</v>
      </c>
      <c r="C40" s="15">
        <v>0</v>
      </c>
      <c r="D40" s="15">
        <f t="shared" si="11"/>
        <v>0</v>
      </c>
      <c r="E40" s="15">
        <v>0</v>
      </c>
      <c r="F40" s="15">
        <v>0</v>
      </c>
      <c r="G40" s="15">
        <f t="shared" si="12"/>
        <v>0</v>
      </c>
      <c r="H40" s="14" t="s">
        <v>183</v>
      </c>
    </row>
    <row r="41" spans="1:8">
      <c r="A41" s="7" t="s">
        <v>44</v>
      </c>
      <c r="B41" s="15">
        <v>0</v>
      </c>
      <c r="C41" s="15">
        <v>0</v>
      </c>
      <c r="D41" s="15">
        <f t="shared" si="11"/>
        <v>0</v>
      </c>
      <c r="E41" s="15">
        <v>0</v>
      </c>
      <c r="F41" s="15">
        <v>0</v>
      </c>
      <c r="G41" s="15">
        <f t="shared" si="12"/>
        <v>0</v>
      </c>
      <c r="H41" s="14" t="s">
        <v>182</v>
      </c>
    </row>
    <row r="42" spans="1:8">
      <c r="A42" s="7" t="s">
        <v>45</v>
      </c>
      <c r="B42" s="17">
        <v>30362791</v>
      </c>
      <c r="C42" s="17">
        <v>12419957.289999999</v>
      </c>
      <c r="D42" s="15">
        <f t="shared" si="11"/>
        <v>42782748.289999999</v>
      </c>
      <c r="E42" s="17">
        <v>42782748.289999999</v>
      </c>
      <c r="F42" s="17">
        <v>42772748.299999997</v>
      </c>
      <c r="G42" s="15">
        <f t="shared" si="12"/>
        <v>0</v>
      </c>
      <c r="H42" s="14" t="s">
        <v>181</v>
      </c>
    </row>
    <row r="43" spans="1:8">
      <c r="A43" s="7" t="s">
        <v>46</v>
      </c>
      <c r="B43" s="17">
        <v>0</v>
      </c>
      <c r="C43" s="17">
        <v>207480</v>
      </c>
      <c r="D43" s="15">
        <f t="shared" si="11"/>
        <v>207480</v>
      </c>
      <c r="E43" s="17">
        <v>207480</v>
      </c>
      <c r="F43" s="17">
        <v>207480</v>
      </c>
      <c r="G43" s="15">
        <f t="shared" si="12"/>
        <v>0</v>
      </c>
      <c r="H43" s="14" t="s">
        <v>180</v>
      </c>
    </row>
    <row r="44" spans="1:8">
      <c r="A44" s="7" t="s">
        <v>47</v>
      </c>
      <c r="B44" s="15">
        <v>0</v>
      </c>
      <c r="C44" s="15">
        <v>0</v>
      </c>
      <c r="D44" s="15">
        <f t="shared" si="11"/>
        <v>0</v>
      </c>
      <c r="E44" s="15">
        <v>0</v>
      </c>
      <c r="F44" s="15">
        <v>0</v>
      </c>
      <c r="G44" s="15">
        <f t="shared" si="12"/>
        <v>0</v>
      </c>
      <c r="H44" s="14" t="s">
        <v>179</v>
      </c>
    </row>
    <row r="45" spans="1:8">
      <c r="A45" s="7" t="s">
        <v>48</v>
      </c>
      <c r="B45" s="15">
        <v>0</v>
      </c>
      <c r="C45" s="15">
        <v>0</v>
      </c>
      <c r="D45" s="15">
        <f t="shared" si="11"/>
        <v>0</v>
      </c>
      <c r="E45" s="15">
        <v>0</v>
      </c>
      <c r="F45" s="15">
        <v>0</v>
      </c>
      <c r="G45" s="15">
        <f t="shared" si="12"/>
        <v>0</v>
      </c>
      <c r="H45" s="16"/>
    </row>
    <row r="46" spans="1:8">
      <c r="A46" s="7" t="s">
        <v>49</v>
      </c>
      <c r="B46" s="15">
        <v>0</v>
      </c>
      <c r="C46" s="15">
        <v>0</v>
      </c>
      <c r="D46" s="15">
        <f t="shared" si="11"/>
        <v>0</v>
      </c>
      <c r="E46" s="15">
        <v>0</v>
      </c>
      <c r="F46" s="15">
        <v>0</v>
      </c>
      <c r="G46" s="15">
        <f t="shared" si="12"/>
        <v>0</v>
      </c>
      <c r="H46" s="16"/>
    </row>
    <row r="47" spans="1:8">
      <c r="A47" s="7" t="s">
        <v>50</v>
      </c>
      <c r="B47" s="15">
        <v>0</v>
      </c>
      <c r="C47" s="15">
        <v>0</v>
      </c>
      <c r="D47" s="15">
        <f t="shared" si="11"/>
        <v>0</v>
      </c>
      <c r="E47" s="15">
        <v>0</v>
      </c>
      <c r="F47" s="15">
        <v>0</v>
      </c>
      <c r="G47" s="15">
        <f t="shared" si="12"/>
        <v>0</v>
      </c>
      <c r="H47" s="14" t="s">
        <v>178</v>
      </c>
    </row>
    <row r="48" spans="1:8">
      <c r="A48" s="6" t="s">
        <v>51</v>
      </c>
      <c r="B48" s="15">
        <f t="shared" ref="B48:G48" si="13">SUM(B49:B57)</f>
        <v>8282241</v>
      </c>
      <c r="C48" s="15">
        <f t="shared" si="13"/>
        <v>6735609.0800000001</v>
      </c>
      <c r="D48" s="15">
        <f t="shared" si="13"/>
        <v>15017850.08</v>
      </c>
      <c r="E48" s="15">
        <f t="shared" si="13"/>
        <v>11668280.58</v>
      </c>
      <c r="F48" s="15">
        <f t="shared" si="13"/>
        <v>11668280.58</v>
      </c>
      <c r="G48" s="15">
        <f t="shared" si="13"/>
        <v>3349569.5</v>
      </c>
    </row>
    <row r="49" spans="1:8">
      <c r="A49" s="7" t="s">
        <v>52</v>
      </c>
      <c r="B49" s="17">
        <v>3628890</v>
      </c>
      <c r="C49" s="17">
        <v>5582763.6699999999</v>
      </c>
      <c r="D49" s="15">
        <f t="shared" ref="D49:D57" si="14">B49+C49</f>
        <v>9211653.6699999999</v>
      </c>
      <c r="E49" s="17">
        <v>5862084.1699999999</v>
      </c>
      <c r="F49" s="17">
        <v>5862084.1699999999</v>
      </c>
      <c r="G49" s="15">
        <f t="shared" ref="G49:G57" si="15">D49-E49</f>
        <v>3349569.5</v>
      </c>
      <c r="H49" s="14" t="s">
        <v>177</v>
      </c>
    </row>
    <row r="50" spans="1:8">
      <c r="A50" s="7" t="s">
        <v>53</v>
      </c>
      <c r="B50" s="17">
        <v>573542</v>
      </c>
      <c r="C50" s="17">
        <v>1103584.3</v>
      </c>
      <c r="D50" s="15">
        <f t="shared" si="14"/>
        <v>1677126.3</v>
      </c>
      <c r="E50" s="17">
        <v>1677126.3</v>
      </c>
      <c r="F50" s="17">
        <v>1677126.3</v>
      </c>
      <c r="G50" s="15">
        <f t="shared" si="15"/>
        <v>0</v>
      </c>
      <c r="H50" s="14" t="s">
        <v>176</v>
      </c>
    </row>
    <row r="51" spans="1:8">
      <c r="A51" s="7" t="s">
        <v>54</v>
      </c>
      <c r="B51" s="15">
        <v>0</v>
      </c>
      <c r="C51" s="15">
        <v>0</v>
      </c>
      <c r="D51" s="15">
        <f t="shared" si="14"/>
        <v>0</v>
      </c>
      <c r="E51" s="15">
        <v>0</v>
      </c>
      <c r="F51" s="15">
        <v>0</v>
      </c>
      <c r="G51" s="15">
        <f t="shared" si="15"/>
        <v>0</v>
      </c>
      <c r="H51" s="14" t="s">
        <v>175</v>
      </c>
    </row>
    <row r="52" spans="1:8">
      <c r="A52" s="7" t="s">
        <v>55</v>
      </c>
      <c r="B52" s="17">
        <v>612816</v>
      </c>
      <c r="C52" s="17">
        <v>751084</v>
      </c>
      <c r="D52" s="15">
        <f t="shared" si="14"/>
        <v>1363900</v>
      </c>
      <c r="E52" s="17">
        <v>1363900</v>
      </c>
      <c r="F52" s="17">
        <v>1363900</v>
      </c>
      <c r="G52" s="15">
        <f t="shared" si="15"/>
        <v>0</v>
      </c>
      <c r="H52" s="14" t="s">
        <v>174</v>
      </c>
    </row>
    <row r="53" spans="1:8">
      <c r="A53" s="7" t="s">
        <v>56</v>
      </c>
      <c r="B53" s="15">
        <v>0</v>
      </c>
      <c r="C53" s="15">
        <v>0</v>
      </c>
      <c r="D53" s="15">
        <f t="shared" si="14"/>
        <v>0</v>
      </c>
      <c r="E53" s="15">
        <v>0</v>
      </c>
      <c r="F53" s="15">
        <v>0</v>
      </c>
      <c r="G53" s="15">
        <f t="shared" si="15"/>
        <v>0</v>
      </c>
      <c r="H53" s="14" t="s">
        <v>173</v>
      </c>
    </row>
    <row r="54" spans="1:8">
      <c r="A54" s="7" t="s">
        <v>57</v>
      </c>
      <c r="B54" s="17">
        <v>780028</v>
      </c>
      <c r="C54" s="17">
        <v>-36716.79</v>
      </c>
      <c r="D54" s="15">
        <f t="shared" si="14"/>
        <v>743311.21</v>
      </c>
      <c r="E54" s="17">
        <v>743311.21</v>
      </c>
      <c r="F54" s="17">
        <v>743311.21</v>
      </c>
      <c r="G54" s="15">
        <f t="shared" si="15"/>
        <v>0</v>
      </c>
      <c r="H54" s="14" t="s">
        <v>172</v>
      </c>
    </row>
    <row r="55" spans="1:8">
      <c r="A55" s="7" t="s">
        <v>58</v>
      </c>
      <c r="B55" s="15">
        <v>0</v>
      </c>
      <c r="C55" s="15">
        <v>0</v>
      </c>
      <c r="D55" s="15">
        <f t="shared" si="14"/>
        <v>0</v>
      </c>
      <c r="E55" s="15">
        <v>0</v>
      </c>
      <c r="F55" s="15">
        <v>0</v>
      </c>
      <c r="G55" s="15">
        <f t="shared" si="15"/>
        <v>0</v>
      </c>
      <c r="H55" s="14" t="s">
        <v>171</v>
      </c>
    </row>
    <row r="56" spans="1:8">
      <c r="A56" s="7" t="s">
        <v>59</v>
      </c>
      <c r="B56" s="15">
        <v>0</v>
      </c>
      <c r="C56" s="15">
        <v>0</v>
      </c>
      <c r="D56" s="15">
        <f t="shared" si="14"/>
        <v>0</v>
      </c>
      <c r="E56" s="15">
        <v>0</v>
      </c>
      <c r="F56" s="15">
        <v>0</v>
      </c>
      <c r="G56" s="15">
        <f t="shared" si="15"/>
        <v>0</v>
      </c>
      <c r="H56" s="14" t="s">
        <v>170</v>
      </c>
    </row>
    <row r="57" spans="1:8">
      <c r="A57" s="7" t="s">
        <v>60</v>
      </c>
      <c r="B57" s="17">
        <v>2686965</v>
      </c>
      <c r="C57" s="17">
        <v>-665106.1</v>
      </c>
      <c r="D57" s="15">
        <f t="shared" si="14"/>
        <v>2021858.9</v>
      </c>
      <c r="E57" s="17">
        <v>2021858.9</v>
      </c>
      <c r="F57" s="17">
        <v>2021858.9</v>
      </c>
      <c r="G57" s="15">
        <f t="shared" si="15"/>
        <v>0</v>
      </c>
      <c r="H57" s="14" t="s">
        <v>169</v>
      </c>
    </row>
    <row r="58" spans="1:8">
      <c r="A58" s="6" t="s">
        <v>61</v>
      </c>
      <c r="B58" s="15">
        <f t="shared" ref="B58:G58" si="16">SUM(B59:B61)</f>
        <v>0</v>
      </c>
      <c r="C58" s="15">
        <f t="shared" si="16"/>
        <v>7464848.9699999997</v>
      </c>
      <c r="D58" s="15">
        <f t="shared" si="16"/>
        <v>7464848.9699999997</v>
      </c>
      <c r="E58" s="15">
        <f t="shared" si="16"/>
        <v>0</v>
      </c>
      <c r="F58" s="15">
        <f t="shared" si="16"/>
        <v>0</v>
      </c>
      <c r="G58" s="15">
        <f t="shared" si="16"/>
        <v>7464848.9699999997</v>
      </c>
    </row>
    <row r="59" spans="1:8">
      <c r="A59" s="7" t="s">
        <v>62</v>
      </c>
      <c r="B59" s="15">
        <v>0</v>
      </c>
      <c r="C59" s="15">
        <v>0</v>
      </c>
      <c r="D59" s="15">
        <f>B59+C59</f>
        <v>0</v>
      </c>
      <c r="E59" s="15">
        <v>0</v>
      </c>
      <c r="F59" s="15">
        <v>0</v>
      </c>
      <c r="G59" s="15">
        <f>D59-E59</f>
        <v>0</v>
      </c>
      <c r="H59" s="14" t="s">
        <v>168</v>
      </c>
    </row>
    <row r="60" spans="1:8">
      <c r="A60" s="7" t="s">
        <v>63</v>
      </c>
      <c r="B60" s="17">
        <v>0</v>
      </c>
      <c r="C60" s="17">
        <v>7464848.9699999997</v>
      </c>
      <c r="D60" s="15">
        <f>B60+C60</f>
        <v>7464848.9699999997</v>
      </c>
      <c r="E60" s="17">
        <v>0</v>
      </c>
      <c r="F60" s="17">
        <v>0</v>
      </c>
      <c r="G60" s="15">
        <f>D60-E60</f>
        <v>7464848.9699999997</v>
      </c>
      <c r="H60" s="14" t="s">
        <v>167</v>
      </c>
    </row>
    <row r="61" spans="1:8">
      <c r="A61" s="7" t="s">
        <v>64</v>
      </c>
      <c r="B61" s="15">
        <v>0</v>
      </c>
      <c r="C61" s="15">
        <v>0</v>
      </c>
      <c r="D61" s="15">
        <f>B61+C61</f>
        <v>0</v>
      </c>
      <c r="E61" s="15">
        <v>0</v>
      </c>
      <c r="F61" s="15">
        <v>0</v>
      </c>
      <c r="G61" s="15">
        <f>D61-E61</f>
        <v>0</v>
      </c>
      <c r="H61" s="14" t="s">
        <v>166</v>
      </c>
    </row>
    <row r="62" spans="1:8">
      <c r="A62" s="6" t="s">
        <v>65</v>
      </c>
      <c r="B62" s="15">
        <f t="shared" ref="B62:G62" si="17">SUM(B63:B67,B69:B70)</f>
        <v>9635904</v>
      </c>
      <c r="C62" s="15">
        <f t="shared" si="17"/>
        <v>-6648879.5800000001</v>
      </c>
      <c r="D62" s="15">
        <f t="shared" si="17"/>
        <v>2987024.42</v>
      </c>
      <c r="E62" s="15">
        <f t="shared" si="17"/>
        <v>0</v>
      </c>
      <c r="F62" s="15">
        <f t="shared" si="17"/>
        <v>0</v>
      </c>
      <c r="G62" s="15">
        <f t="shared" si="17"/>
        <v>2987024.42</v>
      </c>
    </row>
    <row r="63" spans="1:8">
      <c r="A63" s="7" t="s">
        <v>66</v>
      </c>
      <c r="B63" s="15">
        <v>0</v>
      </c>
      <c r="C63" s="15">
        <v>0</v>
      </c>
      <c r="D63" s="15">
        <f t="shared" ref="D63:D70" si="18">B63+C63</f>
        <v>0</v>
      </c>
      <c r="E63" s="15">
        <v>0</v>
      </c>
      <c r="F63" s="15">
        <v>0</v>
      </c>
      <c r="G63" s="15">
        <f t="shared" ref="G63:G70" si="19">D63-E63</f>
        <v>0</v>
      </c>
      <c r="H63" s="14" t="s">
        <v>165</v>
      </c>
    </row>
    <row r="64" spans="1:8">
      <c r="A64" s="7" t="s">
        <v>67</v>
      </c>
      <c r="B64" s="15">
        <v>0</v>
      </c>
      <c r="C64" s="15">
        <v>0</v>
      </c>
      <c r="D64" s="15">
        <f t="shared" si="18"/>
        <v>0</v>
      </c>
      <c r="E64" s="15">
        <v>0</v>
      </c>
      <c r="F64" s="15">
        <v>0</v>
      </c>
      <c r="G64" s="15">
        <f t="shared" si="19"/>
        <v>0</v>
      </c>
      <c r="H64" s="14" t="s">
        <v>164</v>
      </c>
    </row>
    <row r="65" spans="1:8">
      <c r="A65" s="7" t="s">
        <v>68</v>
      </c>
      <c r="B65" s="15">
        <v>0</v>
      </c>
      <c r="C65" s="15">
        <v>0</v>
      </c>
      <c r="D65" s="15">
        <f t="shared" si="18"/>
        <v>0</v>
      </c>
      <c r="E65" s="15">
        <v>0</v>
      </c>
      <c r="F65" s="15">
        <v>0</v>
      </c>
      <c r="G65" s="15">
        <f t="shared" si="19"/>
        <v>0</v>
      </c>
      <c r="H65" s="14" t="s">
        <v>163</v>
      </c>
    </row>
    <row r="66" spans="1:8">
      <c r="A66" s="7" t="s">
        <v>69</v>
      </c>
      <c r="B66" s="15">
        <v>0</v>
      </c>
      <c r="C66" s="15">
        <v>0</v>
      </c>
      <c r="D66" s="15">
        <f t="shared" si="18"/>
        <v>0</v>
      </c>
      <c r="E66" s="15">
        <v>0</v>
      </c>
      <c r="F66" s="15">
        <v>0</v>
      </c>
      <c r="G66" s="15">
        <f t="shared" si="19"/>
        <v>0</v>
      </c>
      <c r="H66" s="14" t="s">
        <v>162</v>
      </c>
    </row>
    <row r="67" spans="1:8">
      <c r="A67" s="7" t="s">
        <v>70</v>
      </c>
      <c r="B67" s="15">
        <v>0</v>
      </c>
      <c r="C67" s="15">
        <v>0</v>
      </c>
      <c r="D67" s="15">
        <f t="shared" si="18"/>
        <v>0</v>
      </c>
      <c r="E67" s="15">
        <v>0</v>
      </c>
      <c r="F67" s="15">
        <v>0</v>
      </c>
      <c r="G67" s="15">
        <f t="shared" si="19"/>
        <v>0</v>
      </c>
      <c r="H67" s="14" t="s">
        <v>161</v>
      </c>
    </row>
    <row r="68" spans="1:8">
      <c r="A68" s="7" t="s">
        <v>71</v>
      </c>
      <c r="B68" s="15">
        <v>0</v>
      </c>
      <c r="C68" s="15">
        <v>0</v>
      </c>
      <c r="D68" s="15">
        <f t="shared" si="18"/>
        <v>0</v>
      </c>
      <c r="E68" s="15">
        <v>0</v>
      </c>
      <c r="F68" s="15">
        <v>0</v>
      </c>
      <c r="G68" s="15">
        <f t="shared" si="19"/>
        <v>0</v>
      </c>
      <c r="H68" s="14"/>
    </row>
    <row r="69" spans="1:8">
      <c r="A69" s="7" t="s">
        <v>72</v>
      </c>
      <c r="B69" s="15">
        <v>0</v>
      </c>
      <c r="C69" s="15">
        <v>0</v>
      </c>
      <c r="D69" s="15">
        <f t="shared" si="18"/>
        <v>0</v>
      </c>
      <c r="E69" s="15">
        <v>0</v>
      </c>
      <c r="F69" s="15">
        <v>0</v>
      </c>
      <c r="G69" s="15">
        <f t="shared" si="19"/>
        <v>0</v>
      </c>
      <c r="H69" s="14" t="s">
        <v>160</v>
      </c>
    </row>
    <row r="70" spans="1:8">
      <c r="A70" s="7" t="s">
        <v>73</v>
      </c>
      <c r="B70" s="17">
        <v>9635904</v>
      </c>
      <c r="C70" s="17">
        <v>-6648879.5800000001</v>
      </c>
      <c r="D70" s="15">
        <f t="shared" si="18"/>
        <v>2987024.42</v>
      </c>
      <c r="E70" s="17">
        <v>0</v>
      </c>
      <c r="F70" s="17">
        <v>0</v>
      </c>
      <c r="G70" s="15">
        <f t="shared" si="19"/>
        <v>2987024.42</v>
      </c>
      <c r="H70" s="14" t="s">
        <v>159</v>
      </c>
    </row>
    <row r="71" spans="1:8">
      <c r="A71" s="6" t="s">
        <v>74</v>
      </c>
      <c r="B71" s="15">
        <f t="shared" ref="B71:G71" si="20">SUM(B72:B74)</f>
        <v>0</v>
      </c>
      <c r="C71" s="15">
        <f t="shared" si="20"/>
        <v>0</v>
      </c>
      <c r="D71" s="15">
        <f t="shared" si="20"/>
        <v>0</v>
      </c>
      <c r="E71" s="15">
        <f t="shared" si="20"/>
        <v>0</v>
      </c>
      <c r="F71" s="15">
        <f t="shared" si="20"/>
        <v>0</v>
      </c>
      <c r="G71" s="15">
        <f t="shared" si="20"/>
        <v>0</v>
      </c>
    </row>
    <row r="72" spans="1:8">
      <c r="A72" s="7" t="s">
        <v>75</v>
      </c>
      <c r="B72" s="15">
        <v>0</v>
      </c>
      <c r="C72" s="15">
        <v>0</v>
      </c>
      <c r="D72" s="15">
        <f>B72+C72</f>
        <v>0</v>
      </c>
      <c r="E72" s="15">
        <v>0</v>
      </c>
      <c r="F72" s="15">
        <v>0</v>
      </c>
      <c r="G72" s="15">
        <f>D72-E72</f>
        <v>0</v>
      </c>
      <c r="H72" s="14" t="s">
        <v>158</v>
      </c>
    </row>
    <row r="73" spans="1:8">
      <c r="A73" s="7" t="s">
        <v>76</v>
      </c>
      <c r="B73" s="15">
        <v>0</v>
      </c>
      <c r="C73" s="15">
        <v>0</v>
      </c>
      <c r="D73" s="15">
        <f>B73+C73</f>
        <v>0</v>
      </c>
      <c r="E73" s="15">
        <v>0</v>
      </c>
      <c r="F73" s="15">
        <v>0</v>
      </c>
      <c r="G73" s="15">
        <f>D73-E73</f>
        <v>0</v>
      </c>
      <c r="H73" s="14" t="s">
        <v>157</v>
      </c>
    </row>
    <row r="74" spans="1:8">
      <c r="A74" s="7" t="s">
        <v>77</v>
      </c>
      <c r="B74" s="15">
        <v>0</v>
      </c>
      <c r="C74" s="15">
        <v>0</v>
      </c>
      <c r="D74" s="15">
        <f>B74+C74</f>
        <v>0</v>
      </c>
      <c r="E74" s="15">
        <v>0</v>
      </c>
      <c r="F74" s="15">
        <v>0</v>
      </c>
      <c r="G74" s="15">
        <f>D74-E74</f>
        <v>0</v>
      </c>
      <c r="H74" s="14" t="s">
        <v>156</v>
      </c>
    </row>
    <row r="75" spans="1:8">
      <c r="A75" s="6" t="s">
        <v>78</v>
      </c>
      <c r="B75" s="15">
        <f t="shared" ref="B75:G75" si="21">SUM(B76:B82)</f>
        <v>0</v>
      </c>
      <c r="C75" s="15">
        <f t="shared" si="21"/>
        <v>0</v>
      </c>
      <c r="D75" s="15">
        <f t="shared" si="21"/>
        <v>0</v>
      </c>
      <c r="E75" s="15">
        <f t="shared" si="21"/>
        <v>0</v>
      </c>
      <c r="F75" s="15">
        <f t="shared" si="21"/>
        <v>0</v>
      </c>
      <c r="G75" s="15">
        <f t="shared" si="21"/>
        <v>0</v>
      </c>
    </row>
    <row r="76" spans="1:8">
      <c r="A76" s="7" t="s">
        <v>79</v>
      </c>
      <c r="B76" s="15">
        <v>0</v>
      </c>
      <c r="C76" s="15">
        <v>0</v>
      </c>
      <c r="D76" s="15">
        <f t="shared" ref="D76:D82" si="22">B76+C76</f>
        <v>0</v>
      </c>
      <c r="E76" s="15">
        <v>0</v>
      </c>
      <c r="F76" s="15">
        <v>0</v>
      </c>
      <c r="G76" s="15">
        <f t="shared" ref="G76:G82" si="23">D76-E76</f>
        <v>0</v>
      </c>
      <c r="H76" s="14" t="s">
        <v>155</v>
      </c>
    </row>
    <row r="77" spans="1:8">
      <c r="A77" s="7" t="s">
        <v>80</v>
      </c>
      <c r="B77" s="15">
        <v>0</v>
      </c>
      <c r="C77" s="15">
        <v>0</v>
      </c>
      <c r="D77" s="15">
        <f t="shared" si="22"/>
        <v>0</v>
      </c>
      <c r="E77" s="15">
        <v>0</v>
      </c>
      <c r="F77" s="15">
        <v>0</v>
      </c>
      <c r="G77" s="15">
        <f t="shared" si="23"/>
        <v>0</v>
      </c>
      <c r="H77" s="14" t="s">
        <v>154</v>
      </c>
    </row>
    <row r="78" spans="1:8">
      <c r="A78" s="7" t="s">
        <v>81</v>
      </c>
      <c r="B78" s="15">
        <v>0</v>
      </c>
      <c r="C78" s="15">
        <v>0</v>
      </c>
      <c r="D78" s="15">
        <f t="shared" si="22"/>
        <v>0</v>
      </c>
      <c r="E78" s="15">
        <v>0</v>
      </c>
      <c r="F78" s="15">
        <v>0</v>
      </c>
      <c r="G78" s="15">
        <f t="shared" si="23"/>
        <v>0</v>
      </c>
      <c r="H78" s="14" t="s">
        <v>153</v>
      </c>
    </row>
    <row r="79" spans="1:8">
      <c r="A79" s="7" t="s">
        <v>82</v>
      </c>
      <c r="B79" s="15">
        <v>0</v>
      </c>
      <c r="C79" s="15">
        <v>0</v>
      </c>
      <c r="D79" s="15">
        <f t="shared" si="22"/>
        <v>0</v>
      </c>
      <c r="E79" s="15">
        <v>0</v>
      </c>
      <c r="F79" s="15">
        <v>0</v>
      </c>
      <c r="G79" s="15">
        <f t="shared" si="23"/>
        <v>0</v>
      </c>
      <c r="H79" s="14" t="s">
        <v>152</v>
      </c>
    </row>
    <row r="80" spans="1:8">
      <c r="A80" s="7" t="s">
        <v>83</v>
      </c>
      <c r="B80" s="15">
        <v>0</v>
      </c>
      <c r="C80" s="15">
        <v>0</v>
      </c>
      <c r="D80" s="15">
        <f t="shared" si="22"/>
        <v>0</v>
      </c>
      <c r="E80" s="15">
        <v>0</v>
      </c>
      <c r="F80" s="15">
        <v>0</v>
      </c>
      <c r="G80" s="15">
        <f t="shared" si="23"/>
        <v>0</v>
      </c>
      <c r="H80" s="14" t="s">
        <v>151</v>
      </c>
    </row>
    <row r="81" spans="1:8">
      <c r="A81" s="7" t="s">
        <v>84</v>
      </c>
      <c r="B81" s="15">
        <v>0</v>
      </c>
      <c r="C81" s="15">
        <v>0</v>
      </c>
      <c r="D81" s="15">
        <f t="shared" si="22"/>
        <v>0</v>
      </c>
      <c r="E81" s="15">
        <v>0</v>
      </c>
      <c r="F81" s="15">
        <v>0</v>
      </c>
      <c r="G81" s="15">
        <f t="shared" si="23"/>
        <v>0</v>
      </c>
      <c r="H81" s="14" t="s">
        <v>150</v>
      </c>
    </row>
    <row r="82" spans="1:8">
      <c r="A82" s="7" t="s">
        <v>85</v>
      </c>
      <c r="B82" s="15">
        <v>0</v>
      </c>
      <c r="C82" s="15">
        <v>0</v>
      </c>
      <c r="D82" s="15">
        <f t="shared" si="22"/>
        <v>0</v>
      </c>
      <c r="E82" s="15">
        <v>0</v>
      </c>
      <c r="F82" s="15">
        <v>0</v>
      </c>
      <c r="G82" s="15">
        <f t="shared" si="23"/>
        <v>0</v>
      </c>
      <c r="H82" s="14" t="s">
        <v>149</v>
      </c>
    </row>
    <row r="83" spans="1:8">
      <c r="A83" s="8"/>
      <c r="B83" s="13"/>
      <c r="C83" s="13"/>
      <c r="D83" s="13"/>
      <c r="E83" s="13"/>
      <c r="F83" s="13"/>
      <c r="G83" s="13"/>
    </row>
    <row r="84" spans="1:8">
      <c r="A84" s="3" t="s">
        <v>86</v>
      </c>
      <c r="B84" s="12">
        <f t="shared" ref="B84:G84" si="24">B85+B93+B103+B113+B123+B133+B137+B146+B150</f>
        <v>0</v>
      </c>
      <c r="C84" s="12">
        <f t="shared" si="24"/>
        <v>582706.16</v>
      </c>
      <c r="D84" s="12">
        <f t="shared" si="24"/>
        <v>582706.16</v>
      </c>
      <c r="E84" s="12">
        <f t="shared" si="24"/>
        <v>582706.16</v>
      </c>
      <c r="F84" s="12">
        <f t="shared" si="24"/>
        <v>582706.16</v>
      </c>
      <c r="G84" s="12">
        <f t="shared" si="24"/>
        <v>0</v>
      </c>
    </row>
    <row r="85" spans="1:8">
      <c r="A85" s="6" t="s">
        <v>13</v>
      </c>
      <c r="B85" s="15">
        <f t="shared" ref="B85:G85" si="25">SUM(B86:B92)</f>
        <v>0</v>
      </c>
      <c r="C85" s="15">
        <f t="shared" si="25"/>
        <v>565734.13</v>
      </c>
      <c r="D85" s="15">
        <f t="shared" si="25"/>
        <v>565734.13</v>
      </c>
      <c r="E85" s="15">
        <f t="shared" si="25"/>
        <v>565734.13</v>
      </c>
      <c r="F85" s="15">
        <f t="shared" si="25"/>
        <v>565734.13</v>
      </c>
      <c r="G85" s="15">
        <f t="shared" si="25"/>
        <v>0</v>
      </c>
    </row>
    <row r="86" spans="1:8">
      <c r="A86" s="7" t="s">
        <v>14</v>
      </c>
      <c r="B86" s="15">
        <v>0</v>
      </c>
      <c r="C86" s="15">
        <v>0</v>
      </c>
      <c r="D86" s="15">
        <f t="shared" ref="D86:D92" si="26">B86+C86</f>
        <v>0</v>
      </c>
      <c r="E86" s="15">
        <v>0</v>
      </c>
      <c r="F86" s="15">
        <v>0</v>
      </c>
      <c r="G86" s="15">
        <f t="shared" ref="G86:G92" si="27">D86-E86</f>
        <v>0</v>
      </c>
      <c r="H86" s="14" t="s">
        <v>148</v>
      </c>
    </row>
    <row r="87" spans="1:8">
      <c r="A87" s="7" t="s">
        <v>15</v>
      </c>
      <c r="B87" s="17">
        <v>0</v>
      </c>
      <c r="C87" s="17">
        <v>565734.13</v>
      </c>
      <c r="D87" s="15">
        <f t="shared" si="26"/>
        <v>565734.13</v>
      </c>
      <c r="E87" s="17">
        <v>565734.13</v>
      </c>
      <c r="F87" s="17">
        <v>565734.13</v>
      </c>
      <c r="G87" s="15">
        <f t="shared" si="27"/>
        <v>0</v>
      </c>
      <c r="H87" s="14" t="s">
        <v>147</v>
      </c>
    </row>
    <row r="88" spans="1:8">
      <c r="A88" s="7" t="s">
        <v>16</v>
      </c>
      <c r="B88" s="15">
        <v>0</v>
      </c>
      <c r="C88" s="15">
        <v>0</v>
      </c>
      <c r="D88" s="15">
        <f t="shared" si="26"/>
        <v>0</v>
      </c>
      <c r="E88" s="15">
        <v>0</v>
      </c>
      <c r="F88" s="15">
        <v>0</v>
      </c>
      <c r="G88" s="15">
        <f t="shared" si="27"/>
        <v>0</v>
      </c>
      <c r="H88" s="14" t="s">
        <v>146</v>
      </c>
    </row>
    <row r="89" spans="1:8">
      <c r="A89" s="7" t="s">
        <v>17</v>
      </c>
      <c r="B89" s="15">
        <v>0</v>
      </c>
      <c r="C89" s="15">
        <v>0</v>
      </c>
      <c r="D89" s="15">
        <f t="shared" si="26"/>
        <v>0</v>
      </c>
      <c r="E89" s="15">
        <v>0</v>
      </c>
      <c r="F89" s="15">
        <v>0</v>
      </c>
      <c r="G89" s="15">
        <f t="shared" si="27"/>
        <v>0</v>
      </c>
      <c r="H89" s="14" t="s">
        <v>145</v>
      </c>
    </row>
    <row r="90" spans="1:8">
      <c r="A90" s="7" t="s">
        <v>18</v>
      </c>
      <c r="B90" s="15">
        <v>0</v>
      </c>
      <c r="C90" s="15">
        <v>0</v>
      </c>
      <c r="D90" s="15">
        <f t="shared" si="26"/>
        <v>0</v>
      </c>
      <c r="E90" s="15">
        <v>0</v>
      </c>
      <c r="F90" s="15">
        <v>0</v>
      </c>
      <c r="G90" s="15">
        <f t="shared" si="27"/>
        <v>0</v>
      </c>
      <c r="H90" s="14" t="s">
        <v>144</v>
      </c>
    </row>
    <row r="91" spans="1:8">
      <c r="A91" s="7" t="s">
        <v>19</v>
      </c>
      <c r="B91" s="15">
        <v>0</v>
      </c>
      <c r="C91" s="15">
        <v>0</v>
      </c>
      <c r="D91" s="15">
        <f t="shared" si="26"/>
        <v>0</v>
      </c>
      <c r="E91" s="15">
        <v>0</v>
      </c>
      <c r="F91" s="15">
        <v>0</v>
      </c>
      <c r="G91" s="15">
        <f t="shared" si="27"/>
        <v>0</v>
      </c>
      <c r="H91" s="14" t="s">
        <v>143</v>
      </c>
    </row>
    <row r="92" spans="1:8">
      <c r="A92" s="7" t="s">
        <v>20</v>
      </c>
      <c r="B92" s="15">
        <v>0</v>
      </c>
      <c r="C92" s="15">
        <v>0</v>
      </c>
      <c r="D92" s="15">
        <f t="shared" si="26"/>
        <v>0</v>
      </c>
      <c r="E92" s="15">
        <v>0</v>
      </c>
      <c r="F92" s="15">
        <v>0</v>
      </c>
      <c r="G92" s="15">
        <f t="shared" si="27"/>
        <v>0</v>
      </c>
      <c r="H92" s="14" t="s">
        <v>142</v>
      </c>
    </row>
    <row r="93" spans="1:8">
      <c r="A93" s="6" t="s">
        <v>21</v>
      </c>
      <c r="B93" s="15">
        <f t="shared" ref="B93:G93" si="28">SUM(B94:B102)</f>
        <v>0</v>
      </c>
      <c r="C93" s="15">
        <f t="shared" si="28"/>
        <v>0</v>
      </c>
      <c r="D93" s="15">
        <f t="shared" si="28"/>
        <v>0</v>
      </c>
      <c r="E93" s="15">
        <f t="shared" si="28"/>
        <v>0</v>
      </c>
      <c r="F93" s="15">
        <f t="shared" si="28"/>
        <v>0</v>
      </c>
      <c r="G93" s="15">
        <f t="shared" si="28"/>
        <v>0</v>
      </c>
    </row>
    <row r="94" spans="1:8">
      <c r="A94" s="7" t="s">
        <v>22</v>
      </c>
      <c r="B94" s="15">
        <v>0</v>
      </c>
      <c r="C94" s="15">
        <v>0</v>
      </c>
      <c r="D94" s="15">
        <f t="shared" ref="D94:D102" si="29">B94+C94</f>
        <v>0</v>
      </c>
      <c r="E94" s="15">
        <v>0</v>
      </c>
      <c r="F94" s="15">
        <v>0</v>
      </c>
      <c r="G94" s="15">
        <f t="shared" ref="G94:G102" si="30">D94-E94</f>
        <v>0</v>
      </c>
      <c r="H94" s="14" t="s">
        <v>141</v>
      </c>
    </row>
    <row r="95" spans="1:8">
      <c r="A95" s="7" t="s">
        <v>23</v>
      </c>
      <c r="B95" s="15">
        <v>0</v>
      </c>
      <c r="C95" s="15">
        <v>0</v>
      </c>
      <c r="D95" s="15">
        <f t="shared" si="29"/>
        <v>0</v>
      </c>
      <c r="E95" s="15">
        <v>0</v>
      </c>
      <c r="F95" s="15">
        <v>0</v>
      </c>
      <c r="G95" s="15">
        <f t="shared" si="30"/>
        <v>0</v>
      </c>
      <c r="H95" s="14" t="s">
        <v>140</v>
      </c>
    </row>
    <row r="96" spans="1:8">
      <c r="A96" s="7" t="s">
        <v>24</v>
      </c>
      <c r="B96" s="15">
        <v>0</v>
      </c>
      <c r="C96" s="15">
        <v>0</v>
      </c>
      <c r="D96" s="15">
        <f t="shared" si="29"/>
        <v>0</v>
      </c>
      <c r="E96" s="15">
        <v>0</v>
      </c>
      <c r="F96" s="15">
        <v>0</v>
      </c>
      <c r="G96" s="15">
        <f t="shared" si="30"/>
        <v>0</v>
      </c>
      <c r="H96" s="14" t="s">
        <v>139</v>
      </c>
    </row>
    <row r="97" spans="1:8">
      <c r="A97" s="7" t="s">
        <v>25</v>
      </c>
      <c r="B97" s="15">
        <v>0</v>
      </c>
      <c r="C97" s="15">
        <v>0</v>
      </c>
      <c r="D97" s="15">
        <f t="shared" si="29"/>
        <v>0</v>
      </c>
      <c r="E97" s="15">
        <v>0</v>
      </c>
      <c r="F97" s="15">
        <v>0</v>
      </c>
      <c r="G97" s="15">
        <f t="shared" si="30"/>
        <v>0</v>
      </c>
      <c r="H97" s="14" t="s">
        <v>138</v>
      </c>
    </row>
    <row r="98" spans="1:8">
      <c r="A98" s="9" t="s">
        <v>26</v>
      </c>
      <c r="B98" s="15">
        <v>0</v>
      </c>
      <c r="C98" s="15">
        <v>0</v>
      </c>
      <c r="D98" s="15">
        <f t="shared" si="29"/>
        <v>0</v>
      </c>
      <c r="E98" s="15">
        <v>0</v>
      </c>
      <c r="F98" s="15">
        <v>0</v>
      </c>
      <c r="G98" s="15">
        <f t="shared" si="30"/>
        <v>0</v>
      </c>
      <c r="H98" s="14" t="s">
        <v>137</v>
      </c>
    </row>
    <row r="99" spans="1:8">
      <c r="A99" s="7" t="s">
        <v>27</v>
      </c>
      <c r="B99" s="15">
        <v>0</v>
      </c>
      <c r="C99" s="15">
        <v>0</v>
      </c>
      <c r="D99" s="15">
        <f t="shared" si="29"/>
        <v>0</v>
      </c>
      <c r="E99" s="15">
        <v>0</v>
      </c>
      <c r="F99" s="15">
        <v>0</v>
      </c>
      <c r="G99" s="15">
        <f t="shared" si="30"/>
        <v>0</v>
      </c>
      <c r="H99" s="14" t="s">
        <v>136</v>
      </c>
    </row>
    <row r="100" spans="1:8">
      <c r="A100" s="7" t="s">
        <v>28</v>
      </c>
      <c r="B100" s="15">
        <v>0</v>
      </c>
      <c r="C100" s="15">
        <v>0</v>
      </c>
      <c r="D100" s="15">
        <f t="shared" si="29"/>
        <v>0</v>
      </c>
      <c r="E100" s="15">
        <v>0</v>
      </c>
      <c r="F100" s="15">
        <v>0</v>
      </c>
      <c r="G100" s="15">
        <f t="shared" si="30"/>
        <v>0</v>
      </c>
      <c r="H100" s="14" t="s">
        <v>135</v>
      </c>
    </row>
    <row r="101" spans="1:8">
      <c r="A101" s="7" t="s">
        <v>29</v>
      </c>
      <c r="B101" s="15">
        <v>0</v>
      </c>
      <c r="C101" s="15">
        <v>0</v>
      </c>
      <c r="D101" s="15">
        <f t="shared" si="29"/>
        <v>0</v>
      </c>
      <c r="E101" s="15">
        <v>0</v>
      </c>
      <c r="F101" s="15">
        <v>0</v>
      </c>
      <c r="G101" s="15">
        <f t="shared" si="30"/>
        <v>0</v>
      </c>
      <c r="H101" s="14" t="s">
        <v>134</v>
      </c>
    </row>
    <row r="102" spans="1:8">
      <c r="A102" s="7" t="s">
        <v>30</v>
      </c>
      <c r="B102" s="15">
        <v>0</v>
      </c>
      <c r="C102" s="15">
        <v>0</v>
      </c>
      <c r="D102" s="15">
        <f t="shared" si="29"/>
        <v>0</v>
      </c>
      <c r="E102" s="15">
        <v>0</v>
      </c>
      <c r="F102" s="15">
        <v>0</v>
      </c>
      <c r="G102" s="15">
        <f t="shared" si="30"/>
        <v>0</v>
      </c>
      <c r="H102" s="14" t="s">
        <v>133</v>
      </c>
    </row>
    <row r="103" spans="1:8">
      <c r="A103" s="6" t="s">
        <v>31</v>
      </c>
      <c r="B103" s="15">
        <f t="shared" ref="B103:G103" si="31">SUM(B104:B112)</f>
        <v>0</v>
      </c>
      <c r="C103" s="15">
        <f t="shared" si="31"/>
        <v>16972.03</v>
      </c>
      <c r="D103" s="15">
        <f t="shared" si="31"/>
        <v>16972.03</v>
      </c>
      <c r="E103" s="15">
        <f t="shared" si="31"/>
        <v>16972.03</v>
      </c>
      <c r="F103" s="15">
        <f t="shared" si="31"/>
        <v>16972.03</v>
      </c>
      <c r="G103" s="15">
        <f t="shared" si="31"/>
        <v>0</v>
      </c>
    </row>
    <row r="104" spans="1:8">
      <c r="A104" s="7" t="s">
        <v>32</v>
      </c>
      <c r="B104" s="15">
        <v>0</v>
      </c>
      <c r="C104" s="15">
        <v>0</v>
      </c>
      <c r="D104" s="15">
        <f t="shared" ref="D104:D112" si="32">B104+C104</f>
        <v>0</v>
      </c>
      <c r="E104" s="15">
        <v>0</v>
      </c>
      <c r="F104" s="15">
        <v>0</v>
      </c>
      <c r="G104" s="15">
        <f t="shared" ref="G104:G112" si="33">D104-E104</f>
        <v>0</v>
      </c>
      <c r="H104" s="14" t="s">
        <v>132</v>
      </c>
    </row>
    <row r="105" spans="1:8">
      <c r="A105" s="7" t="s">
        <v>33</v>
      </c>
      <c r="B105" s="15">
        <v>0</v>
      </c>
      <c r="C105" s="15">
        <v>0</v>
      </c>
      <c r="D105" s="15">
        <f t="shared" si="32"/>
        <v>0</v>
      </c>
      <c r="E105" s="15">
        <v>0</v>
      </c>
      <c r="F105" s="15">
        <v>0</v>
      </c>
      <c r="G105" s="15">
        <f t="shared" si="33"/>
        <v>0</v>
      </c>
      <c r="H105" s="14" t="s">
        <v>131</v>
      </c>
    </row>
    <row r="106" spans="1:8">
      <c r="A106" s="7" t="s">
        <v>34</v>
      </c>
      <c r="B106" s="15">
        <v>0</v>
      </c>
      <c r="C106" s="15">
        <v>0</v>
      </c>
      <c r="D106" s="15">
        <f t="shared" si="32"/>
        <v>0</v>
      </c>
      <c r="E106" s="15">
        <v>0</v>
      </c>
      <c r="F106" s="15">
        <v>0</v>
      </c>
      <c r="G106" s="15">
        <f t="shared" si="33"/>
        <v>0</v>
      </c>
      <c r="H106" s="14" t="s">
        <v>130</v>
      </c>
    </row>
    <row r="107" spans="1:8">
      <c r="A107" s="7" t="s">
        <v>35</v>
      </c>
      <c r="B107" s="15">
        <v>0</v>
      </c>
      <c r="C107" s="15">
        <v>0</v>
      </c>
      <c r="D107" s="15">
        <f t="shared" si="32"/>
        <v>0</v>
      </c>
      <c r="E107" s="15">
        <v>0</v>
      </c>
      <c r="F107" s="15">
        <v>0</v>
      </c>
      <c r="G107" s="15">
        <f t="shared" si="33"/>
        <v>0</v>
      </c>
      <c r="H107" s="14" t="s">
        <v>129</v>
      </c>
    </row>
    <row r="108" spans="1:8">
      <c r="A108" s="7" t="s">
        <v>36</v>
      </c>
      <c r="B108" s="15">
        <v>0</v>
      </c>
      <c r="C108" s="15">
        <v>0</v>
      </c>
      <c r="D108" s="15">
        <f t="shared" si="32"/>
        <v>0</v>
      </c>
      <c r="E108" s="15">
        <v>0</v>
      </c>
      <c r="F108" s="15">
        <v>0</v>
      </c>
      <c r="G108" s="15">
        <f t="shared" si="33"/>
        <v>0</v>
      </c>
      <c r="H108" s="14" t="s">
        <v>128</v>
      </c>
    </row>
    <row r="109" spans="1:8">
      <c r="A109" s="7" t="s">
        <v>37</v>
      </c>
      <c r="B109" s="15">
        <v>0</v>
      </c>
      <c r="C109" s="15">
        <v>0</v>
      </c>
      <c r="D109" s="15">
        <f t="shared" si="32"/>
        <v>0</v>
      </c>
      <c r="E109" s="15">
        <v>0</v>
      </c>
      <c r="F109" s="15">
        <v>0</v>
      </c>
      <c r="G109" s="15">
        <f t="shared" si="33"/>
        <v>0</v>
      </c>
      <c r="H109" s="14" t="s">
        <v>127</v>
      </c>
    </row>
    <row r="110" spans="1:8">
      <c r="A110" s="7" t="s">
        <v>38</v>
      </c>
      <c r="B110" s="15">
        <v>0</v>
      </c>
      <c r="C110" s="15">
        <v>0</v>
      </c>
      <c r="D110" s="15">
        <f t="shared" si="32"/>
        <v>0</v>
      </c>
      <c r="E110" s="15">
        <v>0</v>
      </c>
      <c r="F110" s="15">
        <v>0</v>
      </c>
      <c r="G110" s="15">
        <f t="shared" si="33"/>
        <v>0</v>
      </c>
      <c r="H110" s="14" t="s">
        <v>126</v>
      </c>
    </row>
    <row r="111" spans="1:8">
      <c r="A111" s="7" t="s">
        <v>39</v>
      </c>
      <c r="B111" s="15">
        <v>0</v>
      </c>
      <c r="C111" s="15">
        <v>0</v>
      </c>
      <c r="D111" s="15">
        <f t="shared" si="32"/>
        <v>0</v>
      </c>
      <c r="E111" s="15">
        <v>0</v>
      </c>
      <c r="F111" s="15">
        <v>0</v>
      </c>
      <c r="G111" s="15">
        <f t="shared" si="33"/>
        <v>0</v>
      </c>
      <c r="H111" s="14" t="s">
        <v>125</v>
      </c>
    </row>
    <row r="112" spans="1:8">
      <c r="A112" s="7" t="s">
        <v>40</v>
      </c>
      <c r="B112" s="17">
        <v>0</v>
      </c>
      <c r="C112" s="17">
        <v>16972.03</v>
      </c>
      <c r="D112" s="15">
        <f t="shared" si="32"/>
        <v>16972.03</v>
      </c>
      <c r="E112" s="17">
        <v>16972.03</v>
      </c>
      <c r="F112" s="17">
        <v>16972.03</v>
      </c>
      <c r="G112" s="15">
        <f t="shared" si="33"/>
        <v>0</v>
      </c>
      <c r="H112" s="14" t="s">
        <v>124</v>
      </c>
    </row>
    <row r="113" spans="1:8">
      <c r="A113" s="6" t="s">
        <v>41</v>
      </c>
      <c r="B113" s="15">
        <f t="shared" ref="B113:G113" si="34">SUM(B114:B122)</f>
        <v>0</v>
      </c>
      <c r="C113" s="15">
        <f t="shared" si="34"/>
        <v>0</v>
      </c>
      <c r="D113" s="15">
        <f t="shared" si="34"/>
        <v>0</v>
      </c>
      <c r="E113" s="15">
        <f t="shared" si="34"/>
        <v>0</v>
      </c>
      <c r="F113" s="15">
        <f t="shared" si="34"/>
        <v>0</v>
      </c>
      <c r="G113" s="15">
        <f t="shared" si="34"/>
        <v>0</v>
      </c>
    </row>
    <row r="114" spans="1:8">
      <c r="A114" s="7" t="s">
        <v>42</v>
      </c>
      <c r="B114" s="15">
        <v>0</v>
      </c>
      <c r="C114" s="15">
        <v>0</v>
      </c>
      <c r="D114" s="15">
        <f t="shared" ref="D114:D122" si="35">B114+C114</f>
        <v>0</v>
      </c>
      <c r="E114" s="15">
        <v>0</v>
      </c>
      <c r="F114" s="15">
        <v>0</v>
      </c>
      <c r="G114" s="15">
        <f t="shared" ref="G114:G122" si="36">D114-E114</f>
        <v>0</v>
      </c>
      <c r="H114" s="14" t="s">
        <v>123</v>
      </c>
    </row>
    <row r="115" spans="1:8">
      <c r="A115" s="7" t="s">
        <v>43</v>
      </c>
      <c r="B115" s="15">
        <v>0</v>
      </c>
      <c r="C115" s="15">
        <v>0</v>
      </c>
      <c r="D115" s="15">
        <f t="shared" si="35"/>
        <v>0</v>
      </c>
      <c r="E115" s="15">
        <v>0</v>
      </c>
      <c r="F115" s="15">
        <v>0</v>
      </c>
      <c r="G115" s="15">
        <f t="shared" si="36"/>
        <v>0</v>
      </c>
      <c r="H115" s="14" t="s">
        <v>122</v>
      </c>
    </row>
    <row r="116" spans="1:8">
      <c r="A116" s="7" t="s">
        <v>44</v>
      </c>
      <c r="B116" s="15">
        <v>0</v>
      </c>
      <c r="C116" s="15">
        <v>0</v>
      </c>
      <c r="D116" s="15">
        <f t="shared" si="35"/>
        <v>0</v>
      </c>
      <c r="E116" s="15">
        <v>0</v>
      </c>
      <c r="F116" s="15">
        <v>0</v>
      </c>
      <c r="G116" s="15">
        <f t="shared" si="36"/>
        <v>0</v>
      </c>
      <c r="H116" s="14" t="s">
        <v>121</v>
      </c>
    </row>
    <row r="117" spans="1:8">
      <c r="A117" s="7" t="s">
        <v>45</v>
      </c>
      <c r="B117" s="15">
        <v>0</v>
      </c>
      <c r="C117" s="15">
        <v>0</v>
      </c>
      <c r="D117" s="15">
        <f t="shared" si="35"/>
        <v>0</v>
      </c>
      <c r="E117" s="15">
        <v>0</v>
      </c>
      <c r="F117" s="15">
        <v>0</v>
      </c>
      <c r="G117" s="15">
        <f t="shared" si="36"/>
        <v>0</v>
      </c>
      <c r="H117" s="14" t="s">
        <v>120</v>
      </c>
    </row>
    <row r="118" spans="1:8">
      <c r="A118" s="7" t="s">
        <v>46</v>
      </c>
      <c r="B118" s="15">
        <v>0</v>
      </c>
      <c r="C118" s="15">
        <v>0</v>
      </c>
      <c r="D118" s="15">
        <f t="shared" si="35"/>
        <v>0</v>
      </c>
      <c r="E118" s="15">
        <v>0</v>
      </c>
      <c r="F118" s="15">
        <v>0</v>
      </c>
      <c r="G118" s="15">
        <f t="shared" si="36"/>
        <v>0</v>
      </c>
      <c r="H118" s="14" t="s">
        <v>119</v>
      </c>
    </row>
    <row r="119" spans="1:8">
      <c r="A119" s="7" t="s">
        <v>47</v>
      </c>
      <c r="B119" s="15">
        <v>0</v>
      </c>
      <c r="C119" s="15">
        <v>0</v>
      </c>
      <c r="D119" s="15">
        <f t="shared" si="35"/>
        <v>0</v>
      </c>
      <c r="E119" s="15">
        <v>0</v>
      </c>
      <c r="F119" s="15">
        <v>0</v>
      </c>
      <c r="G119" s="15">
        <f t="shared" si="36"/>
        <v>0</v>
      </c>
      <c r="H119" s="14" t="s">
        <v>118</v>
      </c>
    </row>
    <row r="120" spans="1:8">
      <c r="A120" s="7" t="s">
        <v>48</v>
      </c>
      <c r="B120" s="15">
        <v>0</v>
      </c>
      <c r="C120" s="15">
        <v>0</v>
      </c>
      <c r="D120" s="15">
        <f t="shared" si="35"/>
        <v>0</v>
      </c>
      <c r="E120" s="15">
        <v>0</v>
      </c>
      <c r="F120" s="15">
        <v>0</v>
      </c>
      <c r="G120" s="15">
        <f t="shared" si="36"/>
        <v>0</v>
      </c>
      <c r="H120" s="16"/>
    </row>
    <row r="121" spans="1:8">
      <c r="A121" s="7" t="s">
        <v>49</v>
      </c>
      <c r="B121" s="15">
        <v>0</v>
      </c>
      <c r="C121" s="15">
        <v>0</v>
      </c>
      <c r="D121" s="15">
        <f t="shared" si="35"/>
        <v>0</v>
      </c>
      <c r="E121" s="15">
        <v>0</v>
      </c>
      <c r="F121" s="15">
        <v>0</v>
      </c>
      <c r="G121" s="15">
        <f t="shared" si="36"/>
        <v>0</v>
      </c>
      <c r="H121" s="16"/>
    </row>
    <row r="122" spans="1:8">
      <c r="A122" s="7" t="s">
        <v>50</v>
      </c>
      <c r="B122" s="15">
        <v>0</v>
      </c>
      <c r="C122" s="15">
        <v>0</v>
      </c>
      <c r="D122" s="15">
        <f t="shared" si="35"/>
        <v>0</v>
      </c>
      <c r="E122" s="15">
        <v>0</v>
      </c>
      <c r="F122" s="15">
        <v>0</v>
      </c>
      <c r="G122" s="15">
        <f t="shared" si="36"/>
        <v>0</v>
      </c>
      <c r="H122" s="14" t="s">
        <v>117</v>
      </c>
    </row>
    <row r="123" spans="1:8">
      <c r="A123" s="6" t="s">
        <v>51</v>
      </c>
      <c r="B123" s="15">
        <f t="shared" ref="B123:G123" si="37">SUM(B124:B132)</f>
        <v>0</v>
      </c>
      <c r="C123" s="15">
        <f t="shared" si="37"/>
        <v>0</v>
      </c>
      <c r="D123" s="15">
        <f t="shared" si="37"/>
        <v>0</v>
      </c>
      <c r="E123" s="15">
        <f t="shared" si="37"/>
        <v>0</v>
      </c>
      <c r="F123" s="15">
        <f t="shared" si="37"/>
        <v>0</v>
      </c>
      <c r="G123" s="15">
        <f t="shared" si="37"/>
        <v>0</v>
      </c>
    </row>
    <row r="124" spans="1:8">
      <c r="A124" s="7" t="s">
        <v>52</v>
      </c>
      <c r="B124" s="15">
        <v>0</v>
      </c>
      <c r="C124" s="15">
        <v>0</v>
      </c>
      <c r="D124" s="15">
        <f t="shared" ref="D124:D132" si="38">B124+C124</f>
        <v>0</v>
      </c>
      <c r="E124" s="15">
        <v>0</v>
      </c>
      <c r="F124" s="15">
        <v>0</v>
      </c>
      <c r="G124" s="15">
        <f t="shared" ref="G124:G132" si="39">D124-E124</f>
        <v>0</v>
      </c>
      <c r="H124" s="14" t="s">
        <v>116</v>
      </c>
    </row>
    <row r="125" spans="1:8">
      <c r="A125" s="7" t="s">
        <v>53</v>
      </c>
      <c r="B125" s="15">
        <v>0</v>
      </c>
      <c r="C125" s="15">
        <v>0</v>
      </c>
      <c r="D125" s="15">
        <f t="shared" si="38"/>
        <v>0</v>
      </c>
      <c r="E125" s="15">
        <v>0</v>
      </c>
      <c r="F125" s="15">
        <v>0</v>
      </c>
      <c r="G125" s="15">
        <f t="shared" si="39"/>
        <v>0</v>
      </c>
      <c r="H125" s="14" t="s">
        <v>115</v>
      </c>
    </row>
    <row r="126" spans="1:8">
      <c r="A126" s="7" t="s">
        <v>54</v>
      </c>
      <c r="B126" s="15">
        <v>0</v>
      </c>
      <c r="C126" s="15">
        <v>0</v>
      </c>
      <c r="D126" s="15">
        <f t="shared" si="38"/>
        <v>0</v>
      </c>
      <c r="E126" s="15">
        <v>0</v>
      </c>
      <c r="F126" s="15">
        <v>0</v>
      </c>
      <c r="G126" s="15">
        <f t="shared" si="39"/>
        <v>0</v>
      </c>
      <c r="H126" s="14" t="s">
        <v>114</v>
      </c>
    </row>
    <row r="127" spans="1:8">
      <c r="A127" s="7" t="s">
        <v>55</v>
      </c>
      <c r="B127" s="15">
        <v>0</v>
      </c>
      <c r="C127" s="15">
        <v>0</v>
      </c>
      <c r="D127" s="15">
        <f t="shared" si="38"/>
        <v>0</v>
      </c>
      <c r="E127" s="15">
        <v>0</v>
      </c>
      <c r="F127" s="15">
        <v>0</v>
      </c>
      <c r="G127" s="15">
        <f t="shared" si="39"/>
        <v>0</v>
      </c>
      <c r="H127" s="14" t="s">
        <v>113</v>
      </c>
    </row>
    <row r="128" spans="1:8">
      <c r="A128" s="7" t="s">
        <v>56</v>
      </c>
      <c r="B128" s="15">
        <v>0</v>
      </c>
      <c r="C128" s="15">
        <v>0</v>
      </c>
      <c r="D128" s="15">
        <f t="shared" si="38"/>
        <v>0</v>
      </c>
      <c r="E128" s="15">
        <v>0</v>
      </c>
      <c r="F128" s="15">
        <v>0</v>
      </c>
      <c r="G128" s="15">
        <f t="shared" si="39"/>
        <v>0</v>
      </c>
      <c r="H128" s="14" t="s">
        <v>112</v>
      </c>
    </row>
    <row r="129" spans="1:8">
      <c r="A129" s="7" t="s">
        <v>57</v>
      </c>
      <c r="B129" s="15">
        <v>0</v>
      </c>
      <c r="C129" s="15">
        <v>0</v>
      </c>
      <c r="D129" s="15">
        <f t="shared" si="38"/>
        <v>0</v>
      </c>
      <c r="E129" s="15">
        <v>0</v>
      </c>
      <c r="F129" s="15">
        <v>0</v>
      </c>
      <c r="G129" s="15">
        <f t="shared" si="39"/>
        <v>0</v>
      </c>
      <c r="H129" s="14" t="s">
        <v>111</v>
      </c>
    </row>
    <row r="130" spans="1:8">
      <c r="A130" s="7" t="s">
        <v>58</v>
      </c>
      <c r="B130" s="15">
        <v>0</v>
      </c>
      <c r="C130" s="15">
        <v>0</v>
      </c>
      <c r="D130" s="15">
        <f t="shared" si="38"/>
        <v>0</v>
      </c>
      <c r="E130" s="15">
        <v>0</v>
      </c>
      <c r="F130" s="15">
        <v>0</v>
      </c>
      <c r="G130" s="15">
        <f t="shared" si="39"/>
        <v>0</v>
      </c>
      <c r="H130" s="14" t="s">
        <v>110</v>
      </c>
    </row>
    <row r="131" spans="1:8">
      <c r="A131" s="7" t="s">
        <v>59</v>
      </c>
      <c r="B131" s="15">
        <v>0</v>
      </c>
      <c r="C131" s="15">
        <v>0</v>
      </c>
      <c r="D131" s="15">
        <f t="shared" si="38"/>
        <v>0</v>
      </c>
      <c r="E131" s="15">
        <v>0</v>
      </c>
      <c r="F131" s="15">
        <v>0</v>
      </c>
      <c r="G131" s="15">
        <f t="shared" si="39"/>
        <v>0</v>
      </c>
      <c r="H131" s="14" t="s">
        <v>109</v>
      </c>
    </row>
    <row r="132" spans="1:8">
      <c r="A132" s="7" t="s">
        <v>60</v>
      </c>
      <c r="B132" s="15">
        <v>0</v>
      </c>
      <c r="C132" s="15">
        <v>0</v>
      </c>
      <c r="D132" s="15">
        <f t="shared" si="38"/>
        <v>0</v>
      </c>
      <c r="E132" s="15">
        <v>0</v>
      </c>
      <c r="F132" s="15">
        <v>0</v>
      </c>
      <c r="G132" s="15">
        <f t="shared" si="39"/>
        <v>0</v>
      </c>
      <c r="H132" s="14" t="s">
        <v>108</v>
      </c>
    </row>
    <row r="133" spans="1:8">
      <c r="A133" s="6" t="s">
        <v>61</v>
      </c>
      <c r="B133" s="15">
        <f t="shared" ref="B133:G133" si="40">SUM(B134:B136)</f>
        <v>0</v>
      </c>
      <c r="C133" s="15">
        <f t="shared" si="40"/>
        <v>0</v>
      </c>
      <c r="D133" s="15">
        <f t="shared" si="40"/>
        <v>0</v>
      </c>
      <c r="E133" s="15">
        <f t="shared" si="40"/>
        <v>0</v>
      </c>
      <c r="F133" s="15">
        <f t="shared" si="40"/>
        <v>0</v>
      </c>
      <c r="G133" s="15">
        <f t="shared" si="40"/>
        <v>0</v>
      </c>
    </row>
    <row r="134" spans="1:8">
      <c r="A134" s="7" t="s">
        <v>62</v>
      </c>
      <c r="B134" s="15">
        <v>0</v>
      </c>
      <c r="C134" s="15">
        <v>0</v>
      </c>
      <c r="D134" s="15">
        <f>B134+C134</f>
        <v>0</v>
      </c>
      <c r="E134" s="15">
        <v>0</v>
      </c>
      <c r="F134" s="15">
        <v>0</v>
      </c>
      <c r="G134" s="15">
        <f>D134-E134</f>
        <v>0</v>
      </c>
      <c r="H134" s="14" t="s">
        <v>107</v>
      </c>
    </row>
    <row r="135" spans="1:8">
      <c r="A135" s="7" t="s">
        <v>63</v>
      </c>
      <c r="B135" s="15">
        <v>0</v>
      </c>
      <c r="C135" s="15">
        <v>0</v>
      </c>
      <c r="D135" s="15">
        <f>B135+C135</f>
        <v>0</v>
      </c>
      <c r="E135" s="15">
        <v>0</v>
      </c>
      <c r="F135" s="15">
        <v>0</v>
      </c>
      <c r="G135" s="15">
        <f>D135-E135</f>
        <v>0</v>
      </c>
      <c r="H135" s="14" t="s">
        <v>106</v>
      </c>
    </row>
    <row r="136" spans="1:8">
      <c r="A136" s="7" t="s">
        <v>64</v>
      </c>
      <c r="B136" s="15">
        <v>0</v>
      </c>
      <c r="C136" s="15">
        <v>0</v>
      </c>
      <c r="D136" s="15">
        <f>B136+C136</f>
        <v>0</v>
      </c>
      <c r="E136" s="15">
        <v>0</v>
      </c>
      <c r="F136" s="15">
        <v>0</v>
      </c>
      <c r="G136" s="15">
        <f>D136-E136</f>
        <v>0</v>
      </c>
      <c r="H136" s="14" t="s">
        <v>105</v>
      </c>
    </row>
    <row r="137" spans="1:8">
      <c r="A137" s="6" t="s">
        <v>65</v>
      </c>
      <c r="B137" s="15">
        <f t="shared" ref="B137:G137" si="41">SUM(B138:B142,B144:B145)</f>
        <v>0</v>
      </c>
      <c r="C137" s="15">
        <f t="shared" si="41"/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>
      <c r="A138" s="7" t="s">
        <v>66</v>
      </c>
      <c r="B138" s="15">
        <v>0</v>
      </c>
      <c r="C138" s="15">
        <v>0</v>
      </c>
      <c r="D138" s="15">
        <f t="shared" ref="D138:D145" si="42">B138+C138</f>
        <v>0</v>
      </c>
      <c r="E138" s="15">
        <v>0</v>
      </c>
      <c r="F138" s="15">
        <v>0</v>
      </c>
      <c r="G138" s="15">
        <f t="shared" ref="G138:G145" si="43">D138-E138</f>
        <v>0</v>
      </c>
      <c r="H138" s="14" t="s">
        <v>104</v>
      </c>
    </row>
    <row r="139" spans="1:8">
      <c r="A139" s="7" t="s">
        <v>67</v>
      </c>
      <c r="B139" s="15">
        <v>0</v>
      </c>
      <c r="C139" s="15">
        <v>0</v>
      </c>
      <c r="D139" s="15">
        <f t="shared" si="42"/>
        <v>0</v>
      </c>
      <c r="E139" s="15">
        <v>0</v>
      </c>
      <c r="F139" s="15">
        <v>0</v>
      </c>
      <c r="G139" s="15">
        <f t="shared" si="43"/>
        <v>0</v>
      </c>
      <c r="H139" s="14" t="s">
        <v>103</v>
      </c>
    </row>
    <row r="140" spans="1:8">
      <c r="A140" s="7" t="s">
        <v>68</v>
      </c>
      <c r="B140" s="15">
        <v>0</v>
      </c>
      <c r="C140" s="15">
        <v>0</v>
      </c>
      <c r="D140" s="15">
        <f t="shared" si="42"/>
        <v>0</v>
      </c>
      <c r="E140" s="15">
        <v>0</v>
      </c>
      <c r="F140" s="15">
        <v>0</v>
      </c>
      <c r="G140" s="15">
        <f t="shared" si="43"/>
        <v>0</v>
      </c>
      <c r="H140" s="14" t="s">
        <v>102</v>
      </c>
    </row>
    <row r="141" spans="1:8">
      <c r="A141" s="7" t="s">
        <v>69</v>
      </c>
      <c r="B141" s="15">
        <v>0</v>
      </c>
      <c r="C141" s="15">
        <v>0</v>
      </c>
      <c r="D141" s="15">
        <f t="shared" si="42"/>
        <v>0</v>
      </c>
      <c r="E141" s="15">
        <v>0</v>
      </c>
      <c r="F141" s="15">
        <v>0</v>
      </c>
      <c r="G141" s="15">
        <f t="shared" si="43"/>
        <v>0</v>
      </c>
      <c r="H141" s="14" t="s">
        <v>101</v>
      </c>
    </row>
    <row r="142" spans="1:8">
      <c r="A142" s="7" t="s">
        <v>70</v>
      </c>
      <c r="B142" s="15">
        <v>0</v>
      </c>
      <c r="C142" s="15">
        <v>0</v>
      </c>
      <c r="D142" s="15">
        <f t="shared" si="42"/>
        <v>0</v>
      </c>
      <c r="E142" s="15">
        <v>0</v>
      </c>
      <c r="F142" s="15">
        <v>0</v>
      </c>
      <c r="G142" s="15">
        <f t="shared" si="43"/>
        <v>0</v>
      </c>
      <c r="H142" s="14" t="s">
        <v>100</v>
      </c>
    </row>
    <row r="143" spans="1:8">
      <c r="A143" s="7" t="s">
        <v>71</v>
      </c>
      <c r="B143" s="15">
        <v>0</v>
      </c>
      <c r="C143" s="15">
        <v>0</v>
      </c>
      <c r="D143" s="15">
        <f t="shared" si="42"/>
        <v>0</v>
      </c>
      <c r="E143" s="15">
        <v>0</v>
      </c>
      <c r="F143" s="15">
        <v>0</v>
      </c>
      <c r="G143" s="15">
        <f t="shared" si="43"/>
        <v>0</v>
      </c>
      <c r="H143" s="14"/>
    </row>
    <row r="144" spans="1:8">
      <c r="A144" s="7" t="s">
        <v>72</v>
      </c>
      <c r="B144" s="15">
        <v>0</v>
      </c>
      <c r="C144" s="15">
        <v>0</v>
      </c>
      <c r="D144" s="15">
        <f t="shared" si="42"/>
        <v>0</v>
      </c>
      <c r="E144" s="15">
        <v>0</v>
      </c>
      <c r="F144" s="15">
        <v>0</v>
      </c>
      <c r="G144" s="15">
        <f t="shared" si="43"/>
        <v>0</v>
      </c>
      <c r="H144" s="14" t="s">
        <v>99</v>
      </c>
    </row>
    <row r="145" spans="1:8">
      <c r="A145" s="7" t="s">
        <v>73</v>
      </c>
      <c r="B145" s="15">
        <v>0</v>
      </c>
      <c r="C145" s="15">
        <v>0</v>
      </c>
      <c r="D145" s="15">
        <f t="shared" si="42"/>
        <v>0</v>
      </c>
      <c r="E145" s="15">
        <v>0</v>
      </c>
      <c r="F145" s="15">
        <v>0</v>
      </c>
      <c r="G145" s="15">
        <f t="shared" si="43"/>
        <v>0</v>
      </c>
      <c r="H145" s="14" t="s">
        <v>98</v>
      </c>
    </row>
    <row r="146" spans="1:8">
      <c r="A146" s="6" t="s">
        <v>74</v>
      </c>
      <c r="B146" s="15">
        <f t="shared" ref="B146:G146" si="44">SUM(B147:B149)</f>
        <v>0</v>
      </c>
      <c r="C146" s="15">
        <f t="shared" si="44"/>
        <v>0</v>
      </c>
      <c r="D146" s="15">
        <f t="shared" si="44"/>
        <v>0</v>
      </c>
      <c r="E146" s="15">
        <f t="shared" si="44"/>
        <v>0</v>
      </c>
      <c r="F146" s="15">
        <f t="shared" si="44"/>
        <v>0</v>
      </c>
      <c r="G146" s="15">
        <f t="shared" si="44"/>
        <v>0</v>
      </c>
    </row>
    <row r="147" spans="1:8">
      <c r="A147" s="7" t="s">
        <v>75</v>
      </c>
      <c r="B147" s="15">
        <v>0</v>
      </c>
      <c r="C147" s="15">
        <v>0</v>
      </c>
      <c r="D147" s="15">
        <f>B147+C147</f>
        <v>0</v>
      </c>
      <c r="E147" s="15">
        <v>0</v>
      </c>
      <c r="F147" s="15">
        <v>0</v>
      </c>
      <c r="G147" s="15">
        <f>D147-E147</f>
        <v>0</v>
      </c>
      <c r="H147" s="14" t="s">
        <v>97</v>
      </c>
    </row>
    <row r="148" spans="1:8">
      <c r="A148" s="7" t="s">
        <v>76</v>
      </c>
      <c r="B148" s="15">
        <v>0</v>
      </c>
      <c r="C148" s="15">
        <v>0</v>
      </c>
      <c r="D148" s="15">
        <f>B148+C148</f>
        <v>0</v>
      </c>
      <c r="E148" s="15">
        <v>0</v>
      </c>
      <c r="F148" s="15">
        <v>0</v>
      </c>
      <c r="G148" s="15">
        <f>D148-E148</f>
        <v>0</v>
      </c>
      <c r="H148" s="14" t="s">
        <v>96</v>
      </c>
    </row>
    <row r="149" spans="1:8">
      <c r="A149" s="7" t="s">
        <v>77</v>
      </c>
      <c r="B149" s="15">
        <v>0</v>
      </c>
      <c r="C149" s="15">
        <v>0</v>
      </c>
      <c r="D149" s="15">
        <f>B149+C149</f>
        <v>0</v>
      </c>
      <c r="E149" s="15">
        <v>0</v>
      </c>
      <c r="F149" s="15">
        <v>0</v>
      </c>
      <c r="G149" s="15">
        <f>D149-E149</f>
        <v>0</v>
      </c>
      <c r="H149" s="14" t="s">
        <v>95</v>
      </c>
    </row>
    <row r="150" spans="1:8">
      <c r="A150" s="6" t="s">
        <v>78</v>
      </c>
      <c r="B150" s="15">
        <f t="shared" ref="B150:G150" si="45">SUM(B151:B157)</f>
        <v>0</v>
      </c>
      <c r="C150" s="15">
        <f t="shared" si="45"/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>
      <c r="A151" s="7" t="s">
        <v>79</v>
      </c>
      <c r="B151" s="15">
        <v>0</v>
      </c>
      <c r="C151" s="15">
        <v>0</v>
      </c>
      <c r="D151" s="15">
        <f t="shared" ref="D151:D157" si="46">B151+C151</f>
        <v>0</v>
      </c>
      <c r="E151" s="15">
        <v>0</v>
      </c>
      <c r="F151" s="15">
        <v>0</v>
      </c>
      <c r="G151" s="15">
        <f t="shared" ref="G151:G157" si="47">D151-E151</f>
        <v>0</v>
      </c>
      <c r="H151" s="14" t="s">
        <v>94</v>
      </c>
    </row>
    <row r="152" spans="1:8">
      <c r="A152" s="7" t="s">
        <v>80</v>
      </c>
      <c r="B152" s="15">
        <v>0</v>
      </c>
      <c r="C152" s="15">
        <v>0</v>
      </c>
      <c r="D152" s="15">
        <f t="shared" si="46"/>
        <v>0</v>
      </c>
      <c r="E152" s="15">
        <v>0</v>
      </c>
      <c r="F152" s="15">
        <v>0</v>
      </c>
      <c r="G152" s="15">
        <f t="shared" si="47"/>
        <v>0</v>
      </c>
      <c r="H152" s="14" t="s">
        <v>93</v>
      </c>
    </row>
    <row r="153" spans="1:8">
      <c r="A153" s="7" t="s">
        <v>81</v>
      </c>
      <c r="B153" s="15">
        <v>0</v>
      </c>
      <c r="C153" s="15">
        <v>0</v>
      </c>
      <c r="D153" s="15">
        <f t="shared" si="46"/>
        <v>0</v>
      </c>
      <c r="E153" s="15">
        <v>0</v>
      </c>
      <c r="F153" s="15">
        <v>0</v>
      </c>
      <c r="G153" s="15">
        <f t="shared" si="47"/>
        <v>0</v>
      </c>
      <c r="H153" s="14" t="s">
        <v>92</v>
      </c>
    </row>
    <row r="154" spans="1:8">
      <c r="A154" s="9" t="s">
        <v>82</v>
      </c>
      <c r="B154" s="15">
        <v>0</v>
      </c>
      <c r="C154" s="15">
        <v>0</v>
      </c>
      <c r="D154" s="15">
        <f t="shared" si="46"/>
        <v>0</v>
      </c>
      <c r="E154" s="15">
        <v>0</v>
      </c>
      <c r="F154" s="15">
        <v>0</v>
      </c>
      <c r="G154" s="15">
        <f t="shared" si="47"/>
        <v>0</v>
      </c>
      <c r="H154" s="14" t="s">
        <v>91</v>
      </c>
    </row>
    <row r="155" spans="1:8">
      <c r="A155" s="7" t="s">
        <v>83</v>
      </c>
      <c r="B155" s="15">
        <v>0</v>
      </c>
      <c r="C155" s="15">
        <v>0</v>
      </c>
      <c r="D155" s="15">
        <f t="shared" si="46"/>
        <v>0</v>
      </c>
      <c r="E155" s="15">
        <v>0</v>
      </c>
      <c r="F155" s="15">
        <v>0</v>
      </c>
      <c r="G155" s="15">
        <f t="shared" si="47"/>
        <v>0</v>
      </c>
      <c r="H155" s="14" t="s">
        <v>90</v>
      </c>
    </row>
    <row r="156" spans="1:8">
      <c r="A156" s="7" t="s">
        <v>84</v>
      </c>
      <c r="B156" s="15">
        <v>0</v>
      </c>
      <c r="C156" s="15">
        <v>0</v>
      </c>
      <c r="D156" s="15">
        <f t="shared" si="46"/>
        <v>0</v>
      </c>
      <c r="E156" s="15">
        <v>0</v>
      </c>
      <c r="F156" s="15">
        <v>0</v>
      </c>
      <c r="G156" s="15">
        <f t="shared" si="47"/>
        <v>0</v>
      </c>
      <c r="H156" s="14" t="s">
        <v>89</v>
      </c>
    </row>
    <row r="157" spans="1:8">
      <c r="A157" s="7" t="s">
        <v>85</v>
      </c>
      <c r="B157" s="15">
        <v>0</v>
      </c>
      <c r="C157" s="15">
        <v>0</v>
      </c>
      <c r="D157" s="15">
        <f t="shared" si="46"/>
        <v>0</v>
      </c>
      <c r="E157" s="15">
        <v>0</v>
      </c>
      <c r="F157" s="15">
        <v>0</v>
      </c>
      <c r="G157" s="15">
        <f t="shared" si="47"/>
        <v>0</v>
      </c>
      <c r="H157" s="14" t="s">
        <v>88</v>
      </c>
    </row>
    <row r="158" spans="1:8">
      <c r="A158" s="10"/>
      <c r="B158" s="13"/>
      <c r="C158" s="13"/>
      <c r="D158" s="13"/>
      <c r="E158" s="13"/>
      <c r="F158" s="13"/>
      <c r="G158" s="13"/>
    </row>
    <row r="159" spans="1:8">
      <c r="A159" s="4" t="s">
        <v>87</v>
      </c>
      <c r="B159" s="12">
        <f t="shared" ref="B159:G159" si="48">B9+B84</f>
        <v>708410980</v>
      </c>
      <c r="C159" s="12">
        <f t="shared" si="48"/>
        <v>32594321.650000002</v>
      </c>
      <c r="D159" s="12">
        <f t="shared" si="48"/>
        <v>741005301.64999998</v>
      </c>
      <c r="E159" s="12">
        <f t="shared" si="48"/>
        <v>721176762.23000002</v>
      </c>
      <c r="F159" s="12">
        <f t="shared" si="48"/>
        <v>711274568.8599999</v>
      </c>
      <c r="G159" s="12">
        <f t="shared" si="48"/>
        <v>19828539.420000002</v>
      </c>
    </row>
    <row r="160" spans="1:8">
      <c r="A160" s="5"/>
      <c r="B160" s="11"/>
      <c r="C160" s="11"/>
      <c r="D160" s="11"/>
      <c r="E160" s="11"/>
      <c r="F160" s="11"/>
      <c r="G160" s="11"/>
    </row>
    <row r="161" customFormat="1"/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6a</vt:lpstr>
      <vt:lpstr>'Formato 6a'!Área_de_impresión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2024-01-26T02:44:35Z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