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5_LDF\"/>
    </mc:Choice>
  </mc:AlternateContent>
  <xr:revisionPtr revIDLastSave="0" documentId="13_ncr:1_{45C57F85-0E91-4C73-90C5-4C735F162B8F}" xr6:coauthVersionLast="47" xr6:coauthVersionMax="47" xr10:uidLastSave="{00000000-0000-0000-0000-000000000000}"/>
  <bookViews>
    <workbookView xWindow="-120" yWindow="-120" windowWidth="29040" windowHeight="15720" tabRatio="822" xr2:uid="{0997056E-72B7-4668-9232-7594B3306523}"/>
  </bookViews>
  <sheets>
    <sheet name="Formato 5" sheetId="6" r:id="rId1"/>
  </sheets>
  <externalReferences>
    <externalReference r:id="rId2"/>
    <externalReference r:id="rId3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6" l="1"/>
  <c r="D58" i="6"/>
  <c r="D15" i="6"/>
  <c r="D13" i="6"/>
  <c r="D34" i="6" l="1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F41" i="6" l="1"/>
  <c r="F70" i="6" s="1"/>
  <c r="B41" i="6"/>
  <c r="B65" i="6"/>
  <c r="G54" i="6"/>
  <c r="D65" i="6"/>
  <c r="D70" i="6" s="1"/>
  <c r="E41" i="6"/>
  <c r="E70" i="6" s="1"/>
  <c r="C70" i="6"/>
  <c r="G45" i="6"/>
  <c r="G65" i="6" s="1"/>
  <c r="G16" i="6"/>
  <c r="G41" i="6" s="1"/>
  <c r="G37" i="6"/>
  <c r="B70" i="6" l="1"/>
  <c r="G42" i="6"/>
  <c r="G70" i="6"/>
</calcChain>
</file>

<file path=xl/sharedStrings.xml><?xml version="1.0" encoding="utf-8"?>
<sst xmlns="http://schemas.openxmlformats.org/spreadsheetml/2006/main" count="75" uniqueCount="75">
  <si>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</si>
  <si>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</si>
  <si>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</si>
  <si>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</si>
  <si>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</si>
  <si>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</si>
  <si>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</si>
  <si>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</si>
  <si>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</si>
  <si>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</si>
  <si>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</si>
  <si>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</si>
  <si>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</si>
  <si>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</si>
  <si>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</si>
  <si>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</si>
  <si>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</si>
  <si>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</si>
  <si>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</si>
  <si>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</si>
  <si>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</si>
  <si>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</si>
  <si>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</si>
  <si>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</si>
  <si>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</si>
  <si>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</si>
  <si>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</si>
  <si>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</si>
  <si>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</si>
  <si>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</si>
  <si>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</si>
  <si>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</si>
  <si>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</si>
  <si>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</si>
  <si>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</si>
  <si>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</si>
  <si>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</si>
  <si>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</si>
  <si>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</si>
  <si>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</si>
  <si>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</si>
  <si>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</si>
  <si>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</si>
  <si>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</si>
  <si>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</si>
  <si>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</si>
  <si>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</si>
  <si>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</si>
  <si>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</si>
  <si>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</si>
  <si>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</si>
  <si>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</si>
  <si>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</si>
  <si>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</si>
  <si>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</si>
  <si>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</si>
  <si>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</si>
  <si>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</si>
  <si>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</si>
  <si>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</si>
  <si>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</si>
  <si>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</si>
  <si>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</si>
  <si>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</si>
  <si>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</si>
  <si>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</si>
  <si>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</si>
  <si>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</si>
  <si>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</si>
  <si>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</si>
  <si>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</si>
  <si>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</si>
  <si>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</si>
  <si>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Poder Legislativo del Estado de Guanajuato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</si>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</sst>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7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3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2" fontId="1" fillId="0" borderId="14" xfId="3" applyNumberFormat="1" applyFont="1" applyFill="1" applyBorder="1" applyAlignment="1" applyProtection="1">
      <alignment vertical="center"/>
      <protection locked="0"/>
    </xf>
    <xf numFmtId="2" fontId="0" fillId="0" borderId="14" xfId="0" applyNumberFormat="1" applyBorder="1" applyAlignment="1" applyProtection="1">
      <alignment vertical="center"/>
      <protection locked="0"/>
    </xf>
    <xf numFmtId="2" fontId="2" fillId="0" borderId="14" xfId="0" applyNumberFormat="1" applyFont="1" applyBorder="1" applyAlignment="1" applyProtection="1">
      <alignment vertical="center"/>
      <protection locked="0"/>
    </xf>
    <xf numFmtId="2" fontId="0" fillId="0" borderId="14" xfId="0" applyNumberFormat="1" applyBorder="1" applyAlignment="1">
      <alignment vertical="center"/>
    </xf>
    <xf numFmtId="2" fontId="0" fillId="0" borderId="14" xfId="5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7">
    <cellStyle name="Millares 2" xfId="3" xr:uid="{7248CD22-0050-4247-93F9-2B3D742FD5A0}"/>
    <cellStyle name="Millares 3" xfId="4" xr:uid="{B6F6377D-D34C-4EB7-9FB1-ADA3BF54C11F}"/>
    <cellStyle name="Millares 4" xfId="5" xr:uid="{F69BCC26-0E8E-450C-A2EB-D9B67FB10BE9}"/>
    <cellStyle name="Normal" xfId="0" builtinId="0"/>
    <cellStyle name="Normal 2" xfId="2" xr:uid="{89472E89-97AA-4EA8-B655-75A81CD8B415}"/>
    <cellStyle name="Normal 2 2" xfId="1" xr:uid="{EE78EA45-3A49-4CE2-BD84-81B4D99659E3}"/>
    <cellStyle name="Normal 3" xfId="6" xr:uid="{B30B9585-7F58-4350-974E-FEA0A8A0C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ndientes\LDF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zoomScale="106" zoomScaleNormal="106" workbookViewId="0">
      <selection activeCell="A28" sqref="A2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6" t="s">
        <v>2</v>
      </c>
      <c r="B1" s="37"/>
      <c r="C1" s="37"/>
      <c r="D1" s="37"/>
      <c r="E1" s="37"/>
      <c r="F1" s="37"/>
      <c r="G1" s="38"/>
    </row>
    <row r="2" spans="1:7" x14ac:dyDescent="0.25">
      <c r="A2" s="19" t="s">
        <v>73</v>
      </c>
      <c r="B2" s="20"/>
      <c r="C2" s="20"/>
      <c r="D2" s="20"/>
      <c r="E2" s="20"/>
      <c r="F2" s="20"/>
      <c r="G2" s="21"/>
    </row>
    <row r="3" spans="1:7" x14ac:dyDescent="0.25">
      <c r="A3" s="22" t="s">
        <v>3</v>
      </c>
      <c r="B3" s="23"/>
      <c r="C3" s="23"/>
      <c r="D3" s="23"/>
      <c r="E3" s="23"/>
      <c r="F3" s="23"/>
      <c r="G3" s="24"/>
    </row>
    <row r="4" spans="1:7" x14ac:dyDescent="0.25">
      <c r="A4" s="22" t="s">
        <v>74</v>
      </c>
      <c r="B4" s="23"/>
      <c r="C4" s="23"/>
      <c r="D4" s="23"/>
      <c r="E4" s="23"/>
      <c r="F4" s="23"/>
      <c r="G4" s="24"/>
    </row>
    <row r="5" spans="1:7" x14ac:dyDescent="0.25">
      <c r="A5" s="25" t="s">
        <v>0</v>
      </c>
      <c r="B5" s="26"/>
      <c r="C5" s="26"/>
      <c r="D5" s="26"/>
      <c r="E5" s="26"/>
      <c r="F5" s="26"/>
      <c r="G5" s="27"/>
    </row>
    <row r="6" spans="1:7" ht="41.45" customHeight="1" x14ac:dyDescent="0.25">
      <c r="A6" s="33" t="s">
        <v>4</v>
      </c>
      <c r="B6" s="35" t="s">
        <v>5</v>
      </c>
      <c r="C6" s="35"/>
      <c r="D6" s="35"/>
      <c r="E6" s="35"/>
      <c r="F6" s="35"/>
      <c r="G6" s="35" t="s">
        <v>6</v>
      </c>
    </row>
    <row r="7" spans="1:7" ht="30" x14ac:dyDescent="0.25">
      <c r="A7" s="34"/>
      <c r="B7" s="4" t="s">
        <v>7</v>
      </c>
      <c r="C7" s="2" t="s">
        <v>8</v>
      </c>
      <c r="D7" s="4" t="s">
        <v>9</v>
      </c>
      <c r="E7" s="4" t="s">
        <v>1</v>
      </c>
      <c r="F7" s="4" t="s">
        <v>10</v>
      </c>
      <c r="G7" s="35"/>
    </row>
    <row r="8" spans="1:7" x14ac:dyDescent="0.25">
      <c r="A8" s="5" t="s">
        <v>11</v>
      </c>
      <c r="B8" s="16"/>
      <c r="C8" s="16"/>
      <c r="D8" s="16"/>
      <c r="E8" s="16"/>
      <c r="F8" s="16"/>
      <c r="G8" s="16"/>
    </row>
    <row r="9" spans="1:7" x14ac:dyDescent="0.25">
      <c r="A9" s="10" t="s">
        <v>12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f>F9-B9</f>
        <v>0</v>
      </c>
    </row>
    <row r="10" spans="1:7" x14ac:dyDescent="0.25">
      <c r="A10" s="10" t="s">
        <v>13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f>F10-B10</f>
        <v>0</v>
      </c>
    </row>
    <row r="11" spans="1:7" x14ac:dyDescent="0.25">
      <c r="A11" s="10" t="s">
        <v>14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f t="shared" ref="G11:G15" si="0">F11-B11</f>
        <v>0</v>
      </c>
    </row>
    <row r="12" spans="1:7" x14ac:dyDescent="0.25">
      <c r="A12" s="10" t="s">
        <v>15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f t="shared" si="0"/>
        <v>0</v>
      </c>
    </row>
    <row r="13" spans="1:7" x14ac:dyDescent="0.25">
      <c r="A13" s="10" t="s">
        <v>16</v>
      </c>
      <c r="B13" s="29">
        <v>8075904</v>
      </c>
      <c r="C13" s="29">
        <v>3349195.66</v>
      </c>
      <c r="D13" s="32">
        <f>B13+C13</f>
        <v>11425099.66</v>
      </c>
      <c r="E13" s="29">
        <v>11425099.66</v>
      </c>
      <c r="F13" s="29">
        <v>11425099.66</v>
      </c>
      <c r="G13" s="29">
        <f t="shared" si="0"/>
        <v>3349195.66</v>
      </c>
    </row>
    <row r="14" spans="1:7" x14ac:dyDescent="0.25">
      <c r="A14" s="10" t="s">
        <v>17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f t="shared" si="0"/>
        <v>0</v>
      </c>
    </row>
    <row r="15" spans="1:7" x14ac:dyDescent="0.25">
      <c r="A15" s="10" t="s">
        <v>18</v>
      </c>
      <c r="B15" s="29">
        <v>1560000</v>
      </c>
      <c r="C15" s="29">
        <v>845989.02</v>
      </c>
      <c r="D15" s="29">
        <f>B15+C15</f>
        <v>2405989.02</v>
      </c>
      <c r="E15" s="29">
        <v>2405989.02</v>
      </c>
      <c r="F15" s="29">
        <v>2405989.02</v>
      </c>
      <c r="G15" s="29">
        <f t="shared" si="0"/>
        <v>845989.02</v>
      </c>
    </row>
    <row r="16" spans="1:7" x14ac:dyDescent="0.25">
      <c r="A16" s="17" t="s">
        <v>19</v>
      </c>
      <c r="B16" s="29">
        <f t="shared" ref="B16:G16" si="1">SUM(B17:B27)</f>
        <v>0</v>
      </c>
      <c r="C16" s="29">
        <f t="shared" si="1"/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</row>
    <row r="17" spans="1:7" x14ac:dyDescent="0.25">
      <c r="A17" s="12" t="s">
        <v>20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f>F17-B17</f>
        <v>0</v>
      </c>
    </row>
    <row r="18" spans="1:7" x14ac:dyDescent="0.25">
      <c r="A18" s="12" t="s">
        <v>21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f t="shared" ref="G18:G27" si="2">F18-B18</f>
        <v>0</v>
      </c>
    </row>
    <row r="19" spans="1:7" x14ac:dyDescent="0.25">
      <c r="A19" s="12" t="s">
        <v>22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f t="shared" si="2"/>
        <v>0</v>
      </c>
    </row>
    <row r="20" spans="1:7" x14ac:dyDescent="0.25">
      <c r="A20" s="12" t="s">
        <v>23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f t="shared" si="2"/>
        <v>0</v>
      </c>
    </row>
    <row r="21" spans="1:7" x14ac:dyDescent="0.25">
      <c r="A21" s="12" t="s">
        <v>24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f t="shared" si="2"/>
        <v>0</v>
      </c>
    </row>
    <row r="22" spans="1:7" x14ac:dyDescent="0.25">
      <c r="A22" s="12" t="s">
        <v>25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f t="shared" si="2"/>
        <v>0</v>
      </c>
    </row>
    <row r="23" spans="1:7" x14ac:dyDescent="0.25">
      <c r="A23" s="12" t="s">
        <v>26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f t="shared" si="2"/>
        <v>0</v>
      </c>
    </row>
    <row r="24" spans="1:7" x14ac:dyDescent="0.25">
      <c r="A24" s="12" t="s">
        <v>27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f t="shared" si="2"/>
        <v>0</v>
      </c>
    </row>
    <row r="25" spans="1:7" x14ac:dyDescent="0.25">
      <c r="A25" s="12" t="s">
        <v>28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f t="shared" si="2"/>
        <v>0</v>
      </c>
    </row>
    <row r="26" spans="1:7" x14ac:dyDescent="0.25">
      <c r="A26" s="12" t="s">
        <v>29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f t="shared" si="2"/>
        <v>0</v>
      </c>
    </row>
    <row r="27" spans="1:7" x14ac:dyDescent="0.25">
      <c r="A27" s="12" t="s">
        <v>30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f t="shared" si="2"/>
        <v>0</v>
      </c>
    </row>
    <row r="28" spans="1:7" x14ac:dyDescent="0.25">
      <c r="A28" s="10" t="s">
        <v>31</v>
      </c>
      <c r="B28" s="29">
        <f t="shared" ref="B28:G28" si="3">SUM(B29:B33)</f>
        <v>0</v>
      </c>
      <c r="C28" s="29">
        <f t="shared" si="3"/>
        <v>0</v>
      </c>
      <c r="D28" s="29">
        <f t="shared" si="3"/>
        <v>0</v>
      </c>
      <c r="E28" s="29">
        <f t="shared" si="3"/>
        <v>0</v>
      </c>
      <c r="F28" s="29">
        <f t="shared" si="3"/>
        <v>0</v>
      </c>
      <c r="G28" s="29">
        <f t="shared" si="3"/>
        <v>0</v>
      </c>
    </row>
    <row r="29" spans="1:7" x14ac:dyDescent="0.25">
      <c r="A29" s="12" t="s">
        <v>32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f>F29-B29</f>
        <v>0</v>
      </c>
    </row>
    <row r="30" spans="1:7" x14ac:dyDescent="0.25">
      <c r="A30" s="12" t="s">
        <v>33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f t="shared" ref="G30:G34" si="4">F30-B30</f>
        <v>0</v>
      </c>
    </row>
    <row r="31" spans="1:7" x14ac:dyDescent="0.25">
      <c r="A31" s="12" t="s">
        <v>34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f t="shared" si="4"/>
        <v>0</v>
      </c>
    </row>
    <row r="32" spans="1:7" x14ac:dyDescent="0.25">
      <c r="A32" s="12" t="s">
        <v>35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f t="shared" si="4"/>
        <v>0</v>
      </c>
    </row>
    <row r="33" spans="1:7" ht="14.45" customHeight="1" x14ac:dyDescent="0.25">
      <c r="A33" s="12" t="s">
        <v>36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f t="shared" si="4"/>
        <v>0</v>
      </c>
    </row>
    <row r="34" spans="1:7" ht="14.45" customHeight="1" x14ac:dyDescent="0.25">
      <c r="A34" s="10" t="s">
        <v>37</v>
      </c>
      <c r="B34" s="29">
        <v>698775076</v>
      </c>
      <c r="C34" s="29">
        <v>7464848.9699999997</v>
      </c>
      <c r="D34" s="29">
        <f>B34+C34</f>
        <v>706239924.97000003</v>
      </c>
      <c r="E34" s="29">
        <v>706239924.97000003</v>
      </c>
      <c r="F34" s="29">
        <v>706239924.97000003</v>
      </c>
      <c r="G34" s="29">
        <f t="shared" si="4"/>
        <v>7464848.9700000286</v>
      </c>
    </row>
    <row r="35" spans="1:7" ht="14.45" customHeight="1" x14ac:dyDescent="0.25">
      <c r="A35" s="10" t="s">
        <v>38</v>
      </c>
      <c r="B35" s="29">
        <f t="shared" ref="B35:G35" si="5">B36</f>
        <v>0</v>
      </c>
      <c r="C35" s="29">
        <f t="shared" si="5"/>
        <v>0</v>
      </c>
      <c r="D35" s="29">
        <f t="shared" si="5"/>
        <v>0</v>
      </c>
      <c r="E35" s="29">
        <f t="shared" si="5"/>
        <v>0</v>
      </c>
      <c r="F35" s="29">
        <f t="shared" si="5"/>
        <v>0</v>
      </c>
      <c r="G35" s="29">
        <f t="shared" si="5"/>
        <v>0</v>
      </c>
    </row>
    <row r="36" spans="1:7" ht="14.45" customHeight="1" x14ac:dyDescent="0.25">
      <c r="A36" s="12" t="s">
        <v>39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f>F36-B36</f>
        <v>0</v>
      </c>
    </row>
    <row r="37" spans="1:7" ht="14.45" customHeight="1" x14ac:dyDescent="0.25">
      <c r="A37" s="10" t="s">
        <v>40</v>
      </c>
      <c r="B37" s="29">
        <f t="shared" ref="B37:G37" si="6">B38+B39</f>
        <v>0</v>
      </c>
      <c r="C37" s="29">
        <f t="shared" si="6"/>
        <v>0</v>
      </c>
      <c r="D37" s="29">
        <f t="shared" si="6"/>
        <v>0</v>
      </c>
      <c r="E37" s="29">
        <f t="shared" si="6"/>
        <v>0</v>
      </c>
      <c r="F37" s="29">
        <f t="shared" si="6"/>
        <v>0</v>
      </c>
      <c r="G37" s="29">
        <f t="shared" si="6"/>
        <v>0</v>
      </c>
    </row>
    <row r="38" spans="1:7" x14ac:dyDescent="0.25">
      <c r="A38" s="12" t="s">
        <v>41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f>F38-B38</f>
        <v>0</v>
      </c>
    </row>
    <row r="39" spans="1:7" x14ac:dyDescent="0.25">
      <c r="A39" s="12" t="s">
        <v>42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f>F39-B39</f>
        <v>0</v>
      </c>
    </row>
    <row r="40" spans="1:7" x14ac:dyDescent="0.25">
      <c r="A40" s="6"/>
      <c r="B40" s="7"/>
      <c r="C40" s="7"/>
      <c r="D40" s="7"/>
      <c r="E40" s="7"/>
      <c r="F40" s="7"/>
      <c r="G40" s="7"/>
    </row>
    <row r="41" spans="1:7" x14ac:dyDescent="0.25">
      <c r="A41" s="1" t="s">
        <v>43</v>
      </c>
      <c r="B41" s="30">
        <f t="shared" ref="B41:G41" si="7">SUM(B9,B10,B11,B12,B13,B14,B15,B16,B28,B34,B35,B37)</f>
        <v>708410980</v>
      </c>
      <c r="C41" s="30">
        <f t="shared" si="7"/>
        <v>11660033.649999999</v>
      </c>
      <c r="D41" s="30">
        <f t="shared" si="7"/>
        <v>720071013.64999998</v>
      </c>
      <c r="E41" s="30">
        <f t="shared" si="7"/>
        <v>720071013.64999998</v>
      </c>
      <c r="F41" s="30">
        <f t="shared" si="7"/>
        <v>720071013.64999998</v>
      </c>
      <c r="G41" s="30">
        <f t="shared" si="7"/>
        <v>11660033.650000028</v>
      </c>
    </row>
    <row r="42" spans="1:7" x14ac:dyDescent="0.25">
      <c r="A42" s="1" t="s">
        <v>44</v>
      </c>
      <c r="B42" s="18"/>
      <c r="C42" s="18"/>
      <c r="D42" s="18"/>
      <c r="E42" s="18"/>
      <c r="F42" s="18"/>
      <c r="G42" s="30">
        <f>IF(G41&gt;0,G41,0)</f>
        <v>11660033.650000028</v>
      </c>
    </row>
    <row r="43" spans="1:7" x14ac:dyDescent="0.25">
      <c r="A43" s="6"/>
      <c r="B43" s="8"/>
      <c r="C43" s="8"/>
      <c r="D43" s="8"/>
      <c r="E43" s="8"/>
      <c r="F43" s="8"/>
      <c r="G43" s="8"/>
    </row>
    <row r="44" spans="1:7" x14ac:dyDescent="0.25">
      <c r="A44" s="1" t="s">
        <v>45</v>
      </c>
      <c r="B44" s="8"/>
      <c r="C44" s="8"/>
      <c r="D44" s="8"/>
      <c r="E44" s="8"/>
      <c r="F44" s="8"/>
      <c r="G44" s="8"/>
    </row>
    <row r="45" spans="1:7" x14ac:dyDescent="0.25">
      <c r="A45" s="10" t="s">
        <v>46</v>
      </c>
      <c r="B45" s="29">
        <f t="shared" ref="B45:G45" si="8">SUM(B46:B53)</f>
        <v>0</v>
      </c>
      <c r="C45" s="29">
        <f t="shared" si="8"/>
        <v>0</v>
      </c>
      <c r="D45" s="29">
        <f t="shared" si="8"/>
        <v>0</v>
      </c>
      <c r="E45" s="29">
        <f t="shared" si="8"/>
        <v>0</v>
      </c>
      <c r="F45" s="29">
        <f t="shared" si="8"/>
        <v>0</v>
      </c>
      <c r="G45" s="29">
        <f t="shared" si="8"/>
        <v>0</v>
      </c>
    </row>
    <row r="46" spans="1:7" x14ac:dyDescent="0.25">
      <c r="A46" s="13" t="s">
        <v>47</v>
      </c>
      <c r="B46" s="29">
        <v>0</v>
      </c>
      <c r="C46" s="29">
        <v>0</v>
      </c>
      <c r="D46" s="29">
        <v>0</v>
      </c>
      <c r="E46" s="29">
        <v>0</v>
      </c>
      <c r="F46" s="29">
        <v>0</v>
      </c>
      <c r="G46" s="29">
        <f>F46-B46</f>
        <v>0</v>
      </c>
    </row>
    <row r="47" spans="1:7" x14ac:dyDescent="0.25">
      <c r="A47" s="13" t="s">
        <v>48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f t="shared" ref="G47:G52" si="9">F47-B47</f>
        <v>0</v>
      </c>
    </row>
    <row r="48" spans="1:7" x14ac:dyDescent="0.25">
      <c r="A48" s="13" t="s">
        <v>49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f t="shared" si="9"/>
        <v>0</v>
      </c>
    </row>
    <row r="49" spans="1:7" ht="30" x14ac:dyDescent="0.25">
      <c r="A49" s="13" t="s">
        <v>50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f t="shared" si="9"/>
        <v>0</v>
      </c>
    </row>
    <row r="50" spans="1:7" x14ac:dyDescent="0.25">
      <c r="A50" s="13" t="s">
        <v>51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f t="shared" si="9"/>
        <v>0</v>
      </c>
    </row>
    <row r="51" spans="1:7" x14ac:dyDescent="0.25">
      <c r="A51" s="13" t="s">
        <v>52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f t="shared" si="9"/>
        <v>0</v>
      </c>
    </row>
    <row r="52" spans="1:7" ht="30" x14ac:dyDescent="0.25">
      <c r="A52" s="14" t="s">
        <v>53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f t="shared" si="9"/>
        <v>0</v>
      </c>
    </row>
    <row r="53" spans="1:7" x14ac:dyDescent="0.25">
      <c r="A53" s="12" t="s">
        <v>54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f>F53-B53</f>
        <v>0</v>
      </c>
    </row>
    <row r="54" spans="1:7" x14ac:dyDescent="0.25">
      <c r="A54" s="10" t="s">
        <v>55</v>
      </c>
      <c r="B54" s="29">
        <f t="shared" ref="B54:G54" si="10">SUM(B55:B58)</f>
        <v>0</v>
      </c>
      <c r="C54" s="29">
        <f t="shared" si="10"/>
        <v>582706.16</v>
      </c>
      <c r="D54" s="29">
        <f t="shared" si="10"/>
        <v>582706.16</v>
      </c>
      <c r="E54" s="29">
        <f t="shared" si="10"/>
        <v>582706.16</v>
      </c>
      <c r="F54" s="29">
        <f t="shared" si="10"/>
        <v>582706.16</v>
      </c>
      <c r="G54" s="29">
        <f t="shared" si="10"/>
        <v>582706.16</v>
      </c>
    </row>
    <row r="55" spans="1:7" x14ac:dyDescent="0.25">
      <c r="A55" s="14" t="s">
        <v>56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f>F55-B55</f>
        <v>0</v>
      </c>
    </row>
    <row r="56" spans="1:7" x14ac:dyDescent="0.25">
      <c r="A56" s="13" t="s">
        <v>57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f t="shared" ref="G56:G58" si="11">F56-B56</f>
        <v>0</v>
      </c>
    </row>
    <row r="57" spans="1:7" x14ac:dyDescent="0.25">
      <c r="A57" s="13" t="s">
        <v>58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f t="shared" si="11"/>
        <v>0</v>
      </c>
    </row>
    <row r="58" spans="1:7" x14ac:dyDescent="0.25">
      <c r="A58" s="14" t="s">
        <v>59</v>
      </c>
      <c r="B58" s="29">
        <v>0</v>
      </c>
      <c r="C58" s="29">
        <v>582706.16</v>
      </c>
      <c r="D58" s="29">
        <f>B58+C58</f>
        <v>582706.16</v>
      </c>
      <c r="E58" s="29">
        <v>582706.16</v>
      </c>
      <c r="F58" s="29">
        <v>582706.16</v>
      </c>
      <c r="G58" s="29">
        <f t="shared" si="11"/>
        <v>582706.16</v>
      </c>
    </row>
    <row r="59" spans="1:7" x14ac:dyDescent="0.25">
      <c r="A59" s="10" t="s">
        <v>60</v>
      </c>
      <c r="B59" s="29">
        <f t="shared" ref="B59:G59" si="12">SUM(B60:B61)</f>
        <v>0</v>
      </c>
      <c r="C59" s="29">
        <f t="shared" si="12"/>
        <v>0</v>
      </c>
      <c r="D59" s="29">
        <f t="shared" si="12"/>
        <v>0</v>
      </c>
      <c r="E59" s="29">
        <f t="shared" si="12"/>
        <v>0</v>
      </c>
      <c r="F59" s="29">
        <f t="shared" si="12"/>
        <v>0</v>
      </c>
      <c r="G59" s="29">
        <f t="shared" si="12"/>
        <v>0</v>
      </c>
    </row>
    <row r="60" spans="1:7" x14ac:dyDescent="0.25">
      <c r="A60" s="13" t="s">
        <v>61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f>F60-B60</f>
        <v>0</v>
      </c>
    </row>
    <row r="61" spans="1:7" x14ac:dyDescent="0.25">
      <c r="A61" s="13" t="s">
        <v>62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f t="shared" ref="G61:G63" si="13">F61-B61</f>
        <v>0</v>
      </c>
    </row>
    <row r="62" spans="1:7" x14ac:dyDescent="0.25">
      <c r="A62" s="10" t="s">
        <v>63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f t="shared" si="13"/>
        <v>0</v>
      </c>
    </row>
    <row r="63" spans="1:7" x14ac:dyDescent="0.25">
      <c r="A63" s="10" t="s">
        <v>64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f t="shared" si="13"/>
        <v>0</v>
      </c>
    </row>
    <row r="64" spans="1:7" x14ac:dyDescent="0.25">
      <c r="A64" s="6"/>
      <c r="B64" s="8"/>
      <c r="C64" s="8"/>
      <c r="D64" s="8"/>
      <c r="E64" s="8"/>
      <c r="F64" s="8"/>
      <c r="G64" s="8"/>
    </row>
    <row r="65" spans="1:7" x14ac:dyDescent="0.25">
      <c r="A65" s="1" t="s">
        <v>65</v>
      </c>
      <c r="B65" s="30">
        <f t="shared" ref="B65:G65" si="14">B45+B54+B59+B62+B63</f>
        <v>0</v>
      </c>
      <c r="C65" s="30">
        <f t="shared" si="14"/>
        <v>582706.16</v>
      </c>
      <c r="D65" s="30">
        <f t="shared" si="14"/>
        <v>582706.16</v>
      </c>
      <c r="E65" s="30">
        <f t="shared" si="14"/>
        <v>582706.16</v>
      </c>
      <c r="F65" s="30">
        <f t="shared" si="14"/>
        <v>582706.16</v>
      </c>
      <c r="G65" s="30">
        <f t="shared" si="14"/>
        <v>582706.16</v>
      </c>
    </row>
    <row r="66" spans="1:7" x14ac:dyDescent="0.25">
      <c r="A66" s="6"/>
      <c r="B66" s="31"/>
      <c r="C66" s="31"/>
      <c r="D66" s="31"/>
      <c r="E66" s="31"/>
      <c r="F66" s="31"/>
      <c r="G66" s="31"/>
    </row>
    <row r="67" spans="1:7" x14ac:dyDescent="0.25">
      <c r="A67" s="1" t="s">
        <v>66</v>
      </c>
      <c r="B67" s="30">
        <f t="shared" ref="B67:G67" si="15">B68</f>
        <v>0</v>
      </c>
      <c r="C67" s="30">
        <f t="shared" si="15"/>
        <v>20351581.84</v>
      </c>
      <c r="D67" s="30">
        <f t="shared" si="15"/>
        <v>20351581.84</v>
      </c>
      <c r="E67" s="30">
        <f t="shared" si="15"/>
        <v>0</v>
      </c>
      <c r="F67" s="30">
        <f t="shared" si="15"/>
        <v>0</v>
      </c>
      <c r="G67" s="30">
        <f t="shared" si="15"/>
        <v>0</v>
      </c>
    </row>
    <row r="68" spans="1:7" x14ac:dyDescent="0.25">
      <c r="A68" s="10" t="s">
        <v>67</v>
      </c>
      <c r="B68" s="29">
        <v>0</v>
      </c>
      <c r="C68" s="28">
        <v>20351581.84</v>
      </c>
      <c r="D68" s="28">
        <f>B68+C68</f>
        <v>20351581.84</v>
      </c>
      <c r="E68" s="29">
        <v>0</v>
      </c>
      <c r="F68" s="29">
        <v>0</v>
      </c>
      <c r="G68" s="29">
        <f>F68-B68</f>
        <v>0</v>
      </c>
    </row>
    <row r="69" spans="1:7" x14ac:dyDescent="0.25">
      <c r="A69" s="6"/>
      <c r="B69" s="8"/>
      <c r="C69" s="8"/>
      <c r="D69" s="8"/>
      <c r="E69" s="8"/>
      <c r="F69" s="8"/>
      <c r="G69" s="8"/>
    </row>
    <row r="70" spans="1:7" x14ac:dyDescent="0.25">
      <c r="A70" s="1" t="s">
        <v>68</v>
      </c>
      <c r="B70" s="30">
        <f t="shared" ref="B70:G70" si="16">B41+B65+B67</f>
        <v>708410980</v>
      </c>
      <c r="C70" s="30">
        <f t="shared" si="16"/>
        <v>32594321.649999999</v>
      </c>
      <c r="D70" s="30">
        <f t="shared" si="16"/>
        <v>741005301.64999998</v>
      </c>
      <c r="E70" s="30">
        <f t="shared" si="16"/>
        <v>720653719.80999994</v>
      </c>
      <c r="F70" s="30">
        <f t="shared" si="16"/>
        <v>720653719.80999994</v>
      </c>
      <c r="G70" s="30">
        <f t="shared" si="16"/>
        <v>12242739.810000028</v>
      </c>
    </row>
    <row r="71" spans="1:7" x14ac:dyDescent="0.25">
      <c r="A71" s="6"/>
      <c r="B71" s="31"/>
      <c r="C71" s="31"/>
      <c r="D71" s="31"/>
      <c r="E71" s="31"/>
      <c r="F71" s="31"/>
      <c r="G71" s="31"/>
    </row>
    <row r="72" spans="1:7" x14ac:dyDescent="0.25">
      <c r="A72" s="1" t="s">
        <v>69</v>
      </c>
      <c r="B72" s="8"/>
      <c r="C72" s="8"/>
      <c r="D72" s="8"/>
      <c r="E72" s="8"/>
      <c r="F72" s="8"/>
      <c r="G72" s="8"/>
    </row>
    <row r="73" spans="1:7" ht="30" x14ac:dyDescent="0.25">
      <c r="A73" s="11" t="s">
        <v>70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f>F73-B73</f>
        <v>0</v>
      </c>
    </row>
    <row r="74" spans="1:7" ht="30" x14ac:dyDescent="0.25">
      <c r="A74" s="11" t="s">
        <v>71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29">
        <f>F74-B74</f>
        <v>0</v>
      </c>
    </row>
    <row r="75" spans="1:7" x14ac:dyDescent="0.25">
      <c r="A75" s="3" t="s">
        <v>72</v>
      </c>
      <c r="B75" s="30">
        <f t="shared" ref="B75:G75" si="17">B73+B74</f>
        <v>0</v>
      </c>
      <c r="C75" s="30">
        <f t="shared" si="17"/>
        <v>0</v>
      </c>
      <c r="D75" s="30">
        <f t="shared" si="17"/>
        <v>0</v>
      </c>
      <c r="E75" s="30">
        <f t="shared" si="17"/>
        <v>0</v>
      </c>
      <c r="F75" s="30">
        <f t="shared" si="17"/>
        <v>0</v>
      </c>
      <c r="G75" s="30">
        <f t="shared" si="17"/>
        <v>0</v>
      </c>
    </row>
    <row r="76" spans="1:7" x14ac:dyDescent="0.25">
      <c r="A76" s="9"/>
      <c r="B76" s="15"/>
      <c r="C76" s="15"/>
      <c r="D76" s="15"/>
      <c r="E76" s="15"/>
      <c r="F76" s="15"/>
      <c r="G76" s="1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35 B69:F75 B68 E68:F68 B37:F57 B36" unlockedFormula="1"/>
    <ignoredError sqref="B28:F28 B59:F59" formulaRange="1" unlockedFormula="1"/>
    <ignoredError sqref="G59 G54 G16:G37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2024-01-26T02:43:50Z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