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2_Armonización Presupuestal\"/>
    </mc:Choice>
  </mc:AlternateContent>
  <xr:revisionPtr revIDLastSave="0" documentId="13_ncr:1_{EF3126FD-9E1A-49FA-B2BF-B0A6A246A402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4" l="1"/>
  <c r="E72" i="4"/>
  <c r="D72" i="4"/>
  <c r="C72" i="4"/>
  <c r="B72" i="4"/>
  <c r="D70" i="4"/>
  <c r="G70" i="4" s="1"/>
  <c r="D69" i="4"/>
  <c r="G69" i="4" s="1"/>
  <c r="G68" i="4"/>
  <c r="D68" i="4"/>
  <c r="G67" i="4"/>
  <c r="G72" i="4" s="1"/>
  <c r="D67" i="4"/>
  <c r="F58" i="4"/>
  <c r="E58" i="4"/>
  <c r="C58" i="4"/>
  <c r="B58" i="4"/>
  <c r="D52" i="4"/>
  <c r="G52" i="4" s="1"/>
  <c r="D51" i="4"/>
  <c r="G51" i="4" s="1"/>
  <c r="D50" i="4"/>
  <c r="G50" i="4" s="1"/>
  <c r="G49" i="4"/>
  <c r="D49" i="4"/>
  <c r="D48" i="4"/>
  <c r="G48" i="4" s="1"/>
  <c r="D47" i="4"/>
  <c r="G47" i="4" s="1"/>
  <c r="D46" i="4"/>
  <c r="G46" i="4" s="1"/>
  <c r="D45" i="4"/>
  <c r="G45" i="4" s="1"/>
  <c r="D44" i="4"/>
  <c r="G44" i="4" s="1"/>
  <c r="G43" i="4"/>
  <c r="D43" i="4"/>
  <c r="D42" i="4"/>
  <c r="G42" i="4" s="1"/>
  <c r="D41" i="4"/>
  <c r="G41" i="4" s="1"/>
  <c r="D40" i="4"/>
  <c r="G40" i="4" s="1"/>
  <c r="D39" i="4"/>
  <c r="G39" i="4" s="1"/>
  <c r="D38" i="4"/>
  <c r="G38" i="4" s="1"/>
  <c r="G37" i="4"/>
  <c r="D37" i="4"/>
  <c r="D36" i="4"/>
  <c r="G36" i="4" s="1"/>
  <c r="D35" i="4"/>
  <c r="G35" i="4" s="1"/>
  <c r="D34" i="4"/>
  <c r="G34" i="4" s="1"/>
  <c r="D33" i="4"/>
  <c r="G33" i="4" s="1"/>
  <c r="D32" i="4"/>
  <c r="G32" i="4" s="1"/>
  <c r="G31" i="4"/>
  <c r="D31" i="4"/>
  <c r="D30" i="4"/>
  <c r="G30" i="4" s="1"/>
  <c r="D29" i="4"/>
  <c r="G29" i="4" s="1"/>
  <c r="D28" i="4"/>
  <c r="G28" i="4" s="1"/>
  <c r="D27" i="4"/>
  <c r="G27" i="4" s="1"/>
  <c r="D26" i="4"/>
  <c r="G26" i="4" s="1"/>
  <c r="G25" i="4"/>
  <c r="D25" i="4"/>
  <c r="D24" i="4"/>
  <c r="G24" i="4" s="1"/>
  <c r="D23" i="4"/>
  <c r="G23" i="4" s="1"/>
  <c r="D22" i="4"/>
  <c r="G22" i="4" s="1"/>
  <c r="D21" i="4"/>
  <c r="G21" i="4" s="1"/>
  <c r="D20" i="4"/>
  <c r="G20" i="4" s="1"/>
  <c r="G19" i="4"/>
  <c r="D19" i="4"/>
  <c r="D18" i="4"/>
  <c r="G18" i="4" s="1"/>
  <c r="D17" i="4"/>
  <c r="G17" i="4" s="1"/>
  <c r="D16" i="4"/>
  <c r="G16" i="4" s="1"/>
  <c r="D15" i="4"/>
  <c r="G15" i="4" s="1"/>
  <c r="D14" i="4"/>
  <c r="G14" i="4" s="1"/>
  <c r="G13" i="4"/>
  <c r="D13" i="4"/>
  <c r="D12" i="4"/>
  <c r="G12" i="4" s="1"/>
  <c r="D11" i="4"/>
  <c r="G11" i="4" s="1"/>
  <c r="D10" i="4"/>
  <c r="G10" i="4" s="1"/>
  <c r="D9" i="4"/>
  <c r="G9" i="4" s="1"/>
  <c r="D8" i="4"/>
  <c r="G8" i="4" s="1"/>
  <c r="G7" i="4"/>
  <c r="D7" i="4"/>
  <c r="D58" i="4" s="1"/>
  <c r="G58" i="4" l="1"/>
  <c r="D92" i="4" l="1"/>
  <c r="G92" i="4" s="1"/>
  <c r="D90" i="4"/>
  <c r="G90" i="4" s="1"/>
  <c r="D88" i="4"/>
  <c r="G88" i="4" s="1"/>
  <c r="D86" i="4"/>
  <c r="G86" i="4" s="1"/>
  <c r="D84" i="4"/>
  <c r="G84" i="4" s="1"/>
  <c r="D82" i="4"/>
  <c r="G82" i="4" s="1"/>
  <c r="D80" i="4"/>
  <c r="G80" i="4" s="1"/>
  <c r="F94" i="4"/>
  <c r="E94" i="4"/>
  <c r="C94" i="4"/>
  <c r="B94" i="4"/>
  <c r="G94" i="4" l="1"/>
  <c r="D94" i="4"/>
</calcChain>
</file>

<file path=xl/sharedStrings.xml><?xml version="1.0" encoding="utf-8"?>
<sst xmlns="http://schemas.openxmlformats.org/spreadsheetml/2006/main" count="94" uniqueCount="72">
  <si>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</si>
  <si>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</si>
  <si>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</si>
  <si>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</si>
  <si>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</si>
  <si>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</si>
  <si>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</si>
  <si>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</si>
  <si>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</si>
  <si>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</si>
  <si>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</si>
  <si>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</si>
  <si>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</si>
  <si>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</si>
  <si>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</si>
  <si>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</si>
  <si>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</si>
  <si>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</si>
  <si>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</si>
  <si>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</si>
  <si>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</si>
  <si>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</si>
  <si>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</si>
  <si>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21112-C108 MESA DIRECTIVA</t>
  </si>
  <si>
    <t>21112-C201 SECRETARÍA GENERAL</t>
  </si>
  <si>
    <t>21112-C202 DIRECCIÓN GENERAL PARLAMENTARIA</t>
  </si>
  <si>
    <t>21112-C203 DIRECCIÓN GENERAL DE ARCHIVOS</t>
  </si>
  <si>
    <t>21112-C206 INSTITUTO DE INVESTIGACIONES LEGISLATIVA</t>
  </si>
  <si>
    <t>21112-C208 DIRECCIÓN GENERAL DE ADMINISTRACIÓN</t>
  </si>
  <si>
    <t>21112-C209 DIRECCIÓN DE GESTIÓN DE CAPITAL HUMANO</t>
  </si>
  <si>
    <t>21112-C210 DIRECCIÓN DE ADMINISTRACIÓN FINANCIERA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</si>
  <si>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</si>
  <si>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</si>
  <si>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</si>
  <si>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</si>
  <si>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</si>
  <si>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</si>
  <si>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</si>
  <si>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</si>
  <si>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</si>
  <si>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</si>
  <si>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</si>
  <si>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</si>
  <si>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</si>
  <si>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</si>
  <si>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</si>
  <si>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</si>
  <si>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</si>
  <si>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</si>
  <si>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</si>
  <si>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</si>
  <si>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</si>
  <si>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</si>
  <si>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21112-C112 SIN PARTIDO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</si>
  <si>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</si>
  <si>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</si>
  <si>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</si>
  <si>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</si>
  <si>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21112-C110 GRUPO PARLAMENTARIO DEL MORENA</t>
  </si>
  <si>
    <t>21112-C111 REP. PARL. PARTIDO MOV. CIUDADANO</t>
  </si>
  <si>
    <t>21112-C204 DIR. DE ESTUDIOS DE LAS FZAS. PUBLICAS</t>
  </si>
  <si>
    <t>21112-C205 DIR. DE TRANSP. Y PARLAMENTO ABIERTO</t>
  </si>
  <si>
    <t>21112-C207 DIR. DE GESTIÓN Y VINCULACIÓN SOCIAL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</si>
  <si>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</si>
  <si>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</si>
  <si>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</si>
  <si>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</si>
  <si>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</si>
  <si>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</si>
  <si>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Poder Legislativo del Estado de Guanajuato
Estado Analítico del Ejercicio del Presupuesto de Egresos
Clasificación Administrativa
del 01 de Enero al 30 de Junio de 2024</t>
  </si>
  <si>
    <t>Gobierno (Federal/Estatal/Municipal) de Guanajuato
Estado Analítico del Ejercicio del Presupuesto de Egresos
Clasificación Administrativa
Del 01 de Enero al 30 de Junio de 2024</t>
  </si>
  <si>
    <t>Sector Paraestatal del Gobierno (Federal/Estatal/Municipal) de Guanajuato
Estado Analítico del Ejercicio del Presupuesto de Egresos
Clasificación Administrativa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</si>
</sst>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3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4" fontId="0" fillId="0" borderId="10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4" fontId="7" fillId="0" borderId="6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>
      <alignment horizontal="center" vertical="center" wrapText="1"/>
    </xf>
    <xf numFmtId="0" fontId="7" fillId="0" borderId="10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 wrapText="1"/>
    </xf>
    <xf numFmtId="0" fontId="7" fillId="0" borderId="10" xfId="9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9" xfId="9" applyFont="1" applyBorder="1" applyAlignment="1" applyProtection="1">
      <alignment horizontal="center" vertical="center" wrapText="1"/>
      <protection locked="0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9" fillId="0" borderId="8" xfId="9" applyFont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10" fillId="0" borderId="7" xfId="9" applyFont="1" applyBorder="1" applyAlignment="1" applyProtection="1">
      <alignment horizontal="center" vertical="center" wrapText="1"/>
      <protection locked="0"/>
    </xf>
    <xf numFmtId="0" fontId="10" fillId="0" borderId="8" xfId="9" applyFont="1" applyBorder="1" applyAlignment="1" applyProtection="1">
      <alignment horizontal="center" vertical="center" wrapText="1"/>
      <protection locked="0"/>
    </xf>
    <xf numFmtId="0" fontId="10" fillId="0" borderId="9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741008</xdr:colOff>
      <xdr:row>74</xdr:row>
      <xdr:rowOff>152176</xdr:rowOff>
    </xdr:from>
    <xdr:to>
      <xdr:col>6</xdr:col>
      <xdr:colOff>932403</xdr:colOff>
      <xdr:row>74</xdr:row>
      <xdr:rowOff>778099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1CB64B5-8FB1-48FE-BE16-396335DA1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70558" y="6762526"/>
          <a:ext cx="1239146" cy="619573"/>
        </a:xfrm>
        <a:prstGeom prst="rect">
          <a:avLst/>
        </a:prstGeom>
      </xdr:spPr>
    </xdr:pic>
    <xdr:clientData/>
  </xdr:twoCellAnchor>
  <xdr:twoCellAnchor>
    <xdr:from>
      <xdr:col>0</xdr:col>
      <xdr:colOff>1738300</xdr:colOff>
      <xdr:row>103</xdr:row>
      <xdr:rowOff>28131</xdr:rowOff>
    </xdr:from>
    <xdr:to>
      <xdr:col>1</xdr:col>
      <xdr:colOff>881401</xdr:colOff>
      <xdr:row>103</xdr:row>
      <xdr:rowOff>28131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B8800C1D-E953-4343-A6F9-F643CCEFA0BC}"/>
            </a:ext>
          </a:extLst>
        </xdr:cNvPr>
        <xdr:cNvCxnSpPr/>
      </xdr:nvCxnSpPr>
      <xdr:spPr>
        <a:xfrm>
          <a:off x="1738300" y="16231579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2739468</xdr:colOff>
      <xdr:row>99</xdr:row>
      <xdr:rowOff>1</xdr:rowOff>
    </xdr:from>
    <xdr:to>
      <xdr:col>0</xdr:col>
      <xdr:colOff>3286145</xdr:colOff>
      <xdr:row>100</xdr:row>
      <xdr:rowOff>108753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7BD3468E-B9C6-4AE5-896B-8B62B0D80EB4}"/>
            </a:ext>
          </a:extLst>
        </xdr:cNvPr>
        <xdr:cNvSpPr txBox="1"/>
      </xdr:nvSpPr>
      <xdr:spPr>
        <a:xfrm>
          <a:off x="2739468" y="15707127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541361</xdr:colOff>
      <xdr:row>103</xdr:row>
      <xdr:rowOff>40253</xdr:rowOff>
    </xdr:from>
    <xdr:to>
      <xdr:col>5</xdr:col>
      <xdr:colOff>967651</xdr:colOff>
      <xdr:row>103</xdr:row>
      <xdr:rowOff>40254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149B6360-22B3-430A-A1C6-5BDD9777A926}"/>
            </a:ext>
          </a:extLst>
        </xdr:cNvPr>
        <xdr:cNvCxnSpPr/>
      </xdr:nvCxnSpPr>
      <xdr:spPr>
        <a:xfrm flipV="1">
          <a:off x="6117683" y="16243701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193048</xdr:colOff>
      <xdr:row>99</xdr:row>
      <xdr:rowOff>0</xdr:rowOff>
    </xdr:from>
    <xdr:to>
      <xdr:col>5</xdr:col>
      <xdr:colOff>208826</xdr:colOff>
      <xdr:row>103</xdr:row>
      <xdr:rowOff>8503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A10474C-5496-4F87-A5CF-5A48C7822260}"/>
            </a:ext>
          </a:extLst>
        </xdr:cNvPr>
        <xdr:cNvSpPr txBox="1"/>
      </xdr:nvSpPr>
      <xdr:spPr>
        <a:xfrm>
          <a:off x="6820404" y="15707126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1518167</xdr:colOff>
      <xdr:row>103</xdr:row>
      <xdr:rowOff>68829</xdr:rowOff>
    </xdr:from>
    <xdr:to>
      <xdr:col>1</xdr:col>
      <xdr:colOff>992295</xdr:colOff>
      <xdr:row>108</xdr:row>
      <xdr:rowOff>45325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F8ADCDA5-862C-487A-B82A-43366C598205}"/>
            </a:ext>
          </a:extLst>
        </xdr:cNvPr>
        <xdr:cNvSpPr txBox="1"/>
      </xdr:nvSpPr>
      <xdr:spPr>
        <a:xfrm>
          <a:off x="1518167" y="16272277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440820</xdr:colOff>
      <xdr:row>103</xdr:row>
      <xdr:rowOff>97404</xdr:rowOff>
    </xdr:from>
    <xdr:to>
      <xdr:col>6</xdr:col>
      <xdr:colOff>135692</xdr:colOff>
      <xdr:row>108</xdr:row>
      <xdr:rowOff>108825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6187077B-94D8-4E0A-9BC1-D7DBAE53B6D2}"/>
            </a:ext>
          </a:extLst>
        </xdr:cNvPr>
        <xdr:cNvSpPr txBox="1"/>
      </xdr:nvSpPr>
      <xdr:spPr>
        <a:xfrm>
          <a:off x="6017142" y="16300852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1657985</xdr:colOff>
      <xdr:row>0</xdr:row>
      <xdr:rowOff>1017905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41D3DB6-4BAB-14A3-4AB4-D7F070DAB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985" cy="1017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733535</xdr:colOff>
      <xdr:row>60</xdr:row>
      <xdr:rowOff>186120</xdr:rowOff>
    </xdr:from>
    <xdr:to>
      <xdr:col>6</xdr:col>
      <xdr:colOff>924930</xdr:colOff>
      <xdr:row>60</xdr:row>
      <xdr:rowOff>812043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31030B1-499C-4672-A04C-0C176034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0345" y="10433706"/>
          <a:ext cx="1242430" cy="625923"/>
        </a:xfrm>
        <a:prstGeom prst="rect">
          <a:avLst/>
        </a:prstGeom>
      </xdr:spPr>
    </xdr:pic>
    <xdr:clientData/>
  </xdr:twoCellAnchor>
  <xdr:twoCellAnchor editAs="oneCell">
    <xdr:from>
      <xdr:col>5</xdr:col>
      <xdr:colOff>711639</xdr:colOff>
      <xdr:row>0</xdr:row>
      <xdr:rowOff>153275</xdr:rowOff>
    </xdr:from>
    <xdr:to>
      <xdr:col>6</xdr:col>
      <xdr:colOff>903034</xdr:colOff>
      <xdr:row>0</xdr:row>
      <xdr:rowOff>779198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B70FE3-67F1-4BF2-86DD-A7FB5FE5F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18449" y="153275"/>
          <a:ext cx="1242430" cy="6259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87586</xdr:rowOff>
    </xdr:from>
    <xdr:to>
      <xdr:col>0</xdr:col>
      <xdr:colOff>1657985</xdr:colOff>
      <xdr:row>61</xdr:row>
      <xdr:rowOff>32560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2783C4B8-217D-4D71-8976-63163BA02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35172"/>
          <a:ext cx="1657985" cy="101790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76638</xdr:rowOff>
    </xdr:from>
    <xdr:to>
      <xdr:col>0</xdr:col>
      <xdr:colOff>1657985</xdr:colOff>
      <xdr:row>75</xdr:row>
      <xdr:rowOff>65405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6D4E67AB-45F0-4892-BF68-34BA38B24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86810"/>
          <a:ext cx="1657985" cy="10179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0"/>
  <sheetViews>
    <sheetView showGridLines="0" tabSelected="1" zoomScale="87" zoomScaleNormal="87" workbookViewId="0">
      <selection activeCell="D9" sqref="D9"/>
    </sheetView>
  </sheetViews>
  <sheetFormatPr baseColWidth="10" defaultColWidth="0" defaultRowHeight="11.25" zeroHeight="1" x14ac:dyDescent="0.2"/>
  <cols>
    <col min="1" max="1" width="75.33203125" style="1" customWidth="1"/>
    <col min="2" max="7" width="18.33203125" style="1" customWidth="1"/>
    <col min="8" max="8" width="0.33203125" style="1" customWidth="1"/>
    <col min="9" max="9" width="0" style="1" hidden="1" customWidth="1"/>
    <col min="10" max="16384" width="12" style="1" hidden="1"/>
  </cols>
  <sheetData>
    <row r="1" spans="1:7" ht="86.1" customHeight="1" x14ac:dyDescent="0.2">
      <c r="A1" s="39" t="s">
        <v>69</v>
      </c>
      <c r="B1" s="40"/>
      <c r="C1" s="40"/>
      <c r="D1" s="40"/>
      <c r="E1" s="40"/>
      <c r="F1" s="40"/>
      <c r="G1" s="38"/>
    </row>
    <row r="2" spans="1:7" x14ac:dyDescent="0.2">
      <c r="B2" s="7"/>
      <c r="C2" s="7"/>
      <c r="D2" s="7"/>
      <c r="E2" s="7"/>
      <c r="F2" s="7"/>
      <c r="G2" s="7"/>
    </row>
    <row r="3" spans="1:7" x14ac:dyDescent="0.2">
      <c r="A3" s="15"/>
      <c r="B3" s="26"/>
      <c r="C3" s="26"/>
      <c r="D3" s="26" t="s">
        <v>18</v>
      </c>
      <c r="E3" s="26"/>
      <c r="F3" s="27"/>
      <c r="G3" s="35" t="s">
        <v>17</v>
      </c>
    </row>
    <row r="4" spans="1:7" ht="24.95" customHeight="1" x14ac:dyDescent="0.2">
      <c r="A4" s="16" t="s">
        <v>12</v>
      </c>
      <c r="B4" s="28" t="s">
        <v>13</v>
      </c>
      <c r="C4" s="2" t="s">
        <v>19</v>
      </c>
      <c r="D4" s="2" t="s">
        <v>14</v>
      </c>
      <c r="E4" s="2" t="s">
        <v>15</v>
      </c>
      <c r="F4" s="2" t="s">
        <v>16</v>
      </c>
      <c r="G4" s="36"/>
    </row>
    <row r="5" spans="1:7" x14ac:dyDescent="0.2">
      <c r="A5" s="17"/>
      <c r="B5" s="29">
        <v>1</v>
      </c>
      <c r="C5" s="3">
        <v>2</v>
      </c>
      <c r="D5" s="3" t="s">
        <v>20</v>
      </c>
      <c r="E5" s="3">
        <v>4</v>
      </c>
      <c r="F5" s="3">
        <v>5</v>
      </c>
      <c r="G5" s="3" t="s">
        <v>21</v>
      </c>
    </row>
    <row r="6" spans="1:7" x14ac:dyDescent="0.2">
      <c r="A6" s="30"/>
      <c r="B6" s="31"/>
      <c r="C6" s="32"/>
      <c r="D6" s="32"/>
      <c r="E6" s="32"/>
      <c r="F6" s="32"/>
      <c r="G6" s="32"/>
    </row>
    <row r="7" spans="1:7" ht="12" customHeight="1" x14ac:dyDescent="0.2">
      <c r="A7" s="14" t="s">
        <v>54</v>
      </c>
      <c r="B7" s="11">
        <v>12060284</v>
      </c>
      <c r="C7" s="4">
        <v>-2661991.0099999998</v>
      </c>
      <c r="D7" s="4">
        <f>B7+C7</f>
        <v>9398292.9900000002</v>
      </c>
      <c r="E7" s="4">
        <v>1886437.54</v>
      </c>
      <c r="F7" s="4">
        <v>1886437.54</v>
      </c>
      <c r="G7" s="4">
        <f>D7-E7</f>
        <v>7511855.4500000002</v>
      </c>
    </row>
    <row r="8" spans="1:7" ht="12" customHeight="1" x14ac:dyDescent="0.2">
      <c r="A8" s="14" t="s">
        <v>55</v>
      </c>
      <c r="B8" s="11">
        <v>149034400</v>
      </c>
      <c r="C8" s="4">
        <v>2775070.74</v>
      </c>
      <c r="D8" s="4">
        <f t="shared" ref="D8:D52" si="0">B8+C8</f>
        <v>151809470.74000001</v>
      </c>
      <c r="E8" s="4">
        <v>58332822.07</v>
      </c>
      <c r="F8" s="4">
        <v>58332822.07</v>
      </c>
      <c r="G8" s="4">
        <f t="shared" ref="G8:G52" si="1">D8-E8</f>
        <v>93476648.670000017</v>
      </c>
    </row>
    <row r="9" spans="1:7" ht="12" customHeight="1" x14ac:dyDescent="0.2">
      <c r="A9" s="14" t="s">
        <v>56</v>
      </c>
      <c r="B9" s="11">
        <v>28406842</v>
      </c>
      <c r="C9" s="4">
        <v>-5040177.74</v>
      </c>
      <c r="D9" s="4">
        <f t="shared" si="0"/>
        <v>23366664.259999998</v>
      </c>
      <c r="E9" s="4">
        <v>8535804.7799999993</v>
      </c>
      <c r="F9" s="4">
        <v>8535804.7799999993</v>
      </c>
      <c r="G9" s="4">
        <f t="shared" si="1"/>
        <v>14830859.479999999</v>
      </c>
    </row>
    <row r="10" spans="1:7" ht="12" customHeight="1" x14ac:dyDescent="0.2">
      <c r="A10" s="14" t="s">
        <v>57</v>
      </c>
      <c r="B10" s="11">
        <v>14355155</v>
      </c>
      <c r="C10" s="4">
        <v>-50635.06</v>
      </c>
      <c r="D10" s="4">
        <f t="shared" si="0"/>
        <v>14304519.939999999</v>
      </c>
      <c r="E10" s="4">
        <v>5345966.3</v>
      </c>
      <c r="F10" s="4">
        <v>5254338.17</v>
      </c>
      <c r="G10" s="4">
        <f t="shared" si="1"/>
        <v>8958553.6400000006</v>
      </c>
    </row>
    <row r="11" spans="1:7" ht="12" customHeight="1" x14ac:dyDescent="0.2">
      <c r="A11" s="14" t="s">
        <v>23</v>
      </c>
      <c r="B11" s="11">
        <v>950112</v>
      </c>
      <c r="C11" s="4">
        <v>-7</v>
      </c>
      <c r="D11" s="4">
        <f t="shared" si="0"/>
        <v>950105</v>
      </c>
      <c r="E11" s="4">
        <v>440984.79</v>
      </c>
      <c r="F11" s="4">
        <v>440984.79</v>
      </c>
      <c r="G11" s="4">
        <f t="shared" si="1"/>
        <v>509120.21</v>
      </c>
    </row>
    <row r="12" spans="1:7" ht="12" customHeight="1" x14ac:dyDescent="0.2">
      <c r="A12" s="14" t="s">
        <v>58</v>
      </c>
      <c r="B12" s="11">
        <v>57765256</v>
      </c>
      <c r="C12" s="4">
        <v>456857.69</v>
      </c>
      <c r="D12" s="4">
        <f t="shared" si="0"/>
        <v>58222113.689999998</v>
      </c>
      <c r="E12" s="4">
        <v>23733488.09</v>
      </c>
      <c r="F12" s="4">
        <v>23733488.09</v>
      </c>
      <c r="G12" s="4">
        <f t="shared" si="1"/>
        <v>34488625.599999994</v>
      </c>
    </row>
    <row r="13" spans="1:7" ht="12" customHeight="1" x14ac:dyDescent="0.2">
      <c r="A13" s="14" t="s">
        <v>59</v>
      </c>
      <c r="B13" s="11">
        <v>7441094</v>
      </c>
      <c r="C13" s="4">
        <v>20427.41</v>
      </c>
      <c r="D13" s="4">
        <f t="shared" si="0"/>
        <v>7461521.4100000001</v>
      </c>
      <c r="E13" s="4">
        <v>2928648.09</v>
      </c>
      <c r="F13" s="4">
        <v>2928648.09</v>
      </c>
      <c r="G13" s="4">
        <f t="shared" si="1"/>
        <v>4532873.32</v>
      </c>
    </row>
    <row r="14" spans="1:7" ht="12" customHeight="1" x14ac:dyDescent="0.2">
      <c r="A14" s="14" t="s">
        <v>53</v>
      </c>
      <c r="B14" s="11">
        <v>0</v>
      </c>
      <c r="C14" s="4">
        <v>5073509.5999999996</v>
      </c>
      <c r="D14" s="4">
        <f t="shared" si="0"/>
        <v>5073509.5999999996</v>
      </c>
      <c r="E14" s="4">
        <v>2197814.66</v>
      </c>
      <c r="F14" s="4">
        <v>2197814.66</v>
      </c>
      <c r="G14" s="4">
        <f t="shared" si="1"/>
        <v>2875694.9399999995</v>
      </c>
    </row>
    <row r="15" spans="1:7" ht="12" customHeight="1" x14ac:dyDescent="0.2">
      <c r="A15" s="14" t="s">
        <v>24</v>
      </c>
      <c r="B15" s="11">
        <v>9196766</v>
      </c>
      <c r="C15" s="4">
        <v>336196.83</v>
      </c>
      <c r="D15" s="4">
        <f t="shared" si="0"/>
        <v>9532962.8300000001</v>
      </c>
      <c r="E15" s="4">
        <v>4079218.63</v>
      </c>
      <c r="F15" s="4">
        <v>4079218.63</v>
      </c>
      <c r="G15" s="4">
        <f t="shared" si="1"/>
        <v>5453744.2000000002</v>
      </c>
    </row>
    <row r="16" spans="1:7" ht="12" customHeight="1" x14ac:dyDescent="0.2">
      <c r="A16" s="14" t="s">
        <v>25</v>
      </c>
      <c r="B16" s="11">
        <v>19477378</v>
      </c>
      <c r="C16" s="4">
        <v>-127004.87</v>
      </c>
      <c r="D16" s="4">
        <f t="shared" si="0"/>
        <v>19350373.129999999</v>
      </c>
      <c r="E16" s="4">
        <v>8579333.5399999991</v>
      </c>
      <c r="F16" s="4">
        <v>8579333.5399999991</v>
      </c>
      <c r="G16" s="4">
        <f t="shared" si="1"/>
        <v>10771039.59</v>
      </c>
    </row>
    <row r="17" spans="1:7" ht="12" customHeight="1" x14ac:dyDescent="0.2">
      <c r="A17" s="14" t="s">
        <v>26</v>
      </c>
      <c r="B17" s="11">
        <v>5660060</v>
      </c>
      <c r="C17" s="4">
        <v>1779245.4</v>
      </c>
      <c r="D17" s="4">
        <f t="shared" si="0"/>
        <v>7439305.4000000004</v>
      </c>
      <c r="E17" s="4">
        <v>3054587.52</v>
      </c>
      <c r="F17" s="4">
        <v>3054587.52</v>
      </c>
      <c r="G17" s="4">
        <f t="shared" si="1"/>
        <v>4384717.8800000008</v>
      </c>
    </row>
    <row r="18" spans="1:7" ht="12" customHeight="1" x14ac:dyDescent="0.2">
      <c r="A18" s="14" t="s">
        <v>60</v>
      </c>
      <c r="B18" s="11">
        <v>8988035</v>
      </c>
      <c r="C18" s="4">
        <v>-109747.03</v>
      </c>
      <c r="D18" s="4">
        <f t="shared" si="0"/>
        <v>8878287.9700000007</v>
      </c>
      <c r="E18" s="4">
        <v>3650075.51</v>
      </c>
      <c r="F18" s="4">
        <v>3650075.51</v>
      </c>
      <c r="G18" s="4">
        <f t="shared" si="1"/>
        <v>5228212.4600000009</v>
      </c>
    </row>
    <row r="19" spans="1:7" ht="12" customHeight="1" x14ac:dyDescent="0.2">
      <c r="A19" s="14" t="s">
        <v>61</v>
      </c>
      <c r="B19" s="11">
        <v>5111887</v>
      </c>
      <c r="C19" s="4">
        <v>-18653.7</v>
      </c>
      <c r="D19" s="4">
        <f t="shared" si="0"/>
        <v>5093233.3</v>
      </c>
      <c r="E19" s="4">
        <v>2162884.6</v>
      </c>
      <c r="F19" s="4">
        <v>2162884.6</v>
      </c>
      <c r="G19" s="4">
        <f t="shared" si="1"/>
        <v>2930348.6999999997</v>
      </c>
    </row>
    <row r="20" spans="1:7" ht="12" customHeight="1" x14ac:dyDescent="0.2">
      <c r="A20" s="14" t="s">
        <v>27</v>
      </c>
      <c r="B20" s="11">
        <v>9068257</v>
      </c>
      <c r="C20" s="4">
        <v>-153648.49</v>
      </c>
      <c r="D20" s="4">
        <f t="shared" si="0"/>
        <v>8914608.5099999998</v>
      </c>
      <c r="E20" s="4">
        <v>3785627.49</v>
      </c>
      <c r="F20" s="4">
        <v>3785627.49</v>
      </c>
      <c r="G20" s="4">
        <f t="shared" si="1"/>
        <v>5128981.0199999996</v>
      </c>
    </row>
    <row r="21" spans="1:7" ht="12" customHeight="1" x14ac:dyDescent="0.2">
      <c r="A21" s="14" t="s">
        <v>62</v>
      </c>
      <c r="B21" s="11">
        <v>5879350</v>
      </c>
      <c r="C21" s="4">
        <v>-5984.57</v>
      </c>
      <c r="D21" s="4">
        <f t="shared" si="0"/>
        <v>5873365.4299999997</v>
      </c>
      <c r="E21" s="4">
        <v>2550809.4300000002</v>
      </c>
      <c r="F21" s="4">
        <v>2548007.48</v>
      </c>
      <c r="G21" s="4">
        <f t="shared" si="1"/>
        <v>3322555.9999999995</v>
      </c>
    </row>
    <row r="22" spans="1:7" ht="12" customHeight="1" x14ac:dyDescent="0.2">
      <c r="A22" s="14" t="s">
        <v>28</v>
      </c>
      <c r="B22" s="11">
        <v>20196225</v>
      </c>
      <c r="C22" s="4">
        <v>7127231.4100000001</v>
      </c>
      <c r="D22" s="4">
        <f t="shared" si="0"/>
        <v>27323456.41</v>
      </c>
      <c r="E22" s="4">
        <v>4923822.68</v>
      </c>
      <c r="F22" s="4">
        <v>4919160.68</v>
      </c>
      <c r="G22" s="4">
        <f t="shared" si="1"/>
        <v>22399633.73</v>
      </c>
    </row>
    <row r="23" spans="1:7" ht="12" customHeight="1" x14ac:dyDescent="0.2">
      <c r="A23" s="14" t="s">
        <v>29</v>
      </c>
      <c r="B23" s="11">
        <v>11644660</v>
      </c>
      <c r="C23" s="4">
        <v>859423.18</v>
      </c>
      <c r="D23" s="4">
        <f t="shared" si="0"/>
        <v>12504083.18</v>
      </c>
      <c r="E23" s="4">
        <v>5638642.7000000002</v>
      </c>
      <c r="F23" s="4">
        <v>5638642.7000000002</v>
      </c>
      <c r="G23" s="4">
        <f t="shared" si="1"/>
        <v>6865440.4799999995</v>
      </c>
    </row>
    <row r="24" spans="1:7" ht="12" customHeight="1" x14ac:dyDescent="0.2">
      <c r="A24" s="14" t="s">
        <v>30</v>
      </c>
      <c r="B24" s="11">
        <v>9488821</v>
      </c>
      <c r="C24" s="4">
        <v>-129129.25</v>
      </c>
      <c r="D24" s="4">
        <f t="shared" si="0"/>
        <v>9359691.75</v>
      </c>
      <c r="E24" s="4">
        <v>4214010.25</v>
      </c>
      <c r="F24" s="4">
        <v>4214010.25</v>
      </c>
      <c r="G24" s="4">
        <f t="shared" si="1"/>
        <v>5145681.5</v>
      </c>
    </row>
    <row r="25" spans="1:7" ht="12" customHeight="1" x14ac:dyDescent="0.2">
      <c r="A25" s="14" t="s">
        <v>63</v>
      </c>
      <c r="B25" s="11">
        <v>19536014</v>
      </c>
      <c r="C25" s="4">
        <v>3368399.06</v>
      </c>
      <c r="D25" s="4">
        <f t="shared" si="0"/>
        <v>22904413.059999999</v>
      </c>
      <c r="E25" s="4">
        <v>7033760.4199999999</v>
      </c>
      <c r="F25" s="4">
        <v>7019260.4199999999</v>
      </c>
      <c r="G25" s="4">
        <f t="shared" si="1"/>
        <v>15870652.639999999</v>
      </c>
    </row>
    <row r="26" spans="1:7" ht="12" customHeight="1" x14ac:dyDescent="0.2">
      <c r="A26" s="14" t="s">
        <v>64</v>
      </c>
      <c r="B26" s="11">
        <v>57931277</v>
      </c>
      <c r="C26" s="4">
        <v>6299349.3499999996</v>
      </c>
      <c r="D26" s="4">
        <f t="shared" si="0"/>
        <v>64230626.350000001</v>
      </c>
      <c r="E26" s="4">
        <v>24839145.550000001</v>
      </c>
      <c r="F26" s="4">
        <v>23852509.329999998</v>
      </c>
      <c r="G26" s="4">
        <f t="shared" si="1"/>
        <v>39391480.799999997</v>
      </c>
    </row>
    <row r="27" spans="1:7" ht="12" customHeight="1" x14ac:dyDescent="0.2">
      <c r="A27" s="14" t="s">
        <v>65</v>
      </c>
      <c r="B27" s="11">
        <v>4093946</v>
      </c>
      <c r="C27" s="4">
        <v>-516285.79</v>
      </c>
      <c r="D27" s="4">
        <f t="shared" si="0"/>
        <v>3577660.21</v>
      </c>
      <c r="E27" s="4">
        <v>1551485.19</v>
      </c>
      <c r="F27" s="4">
        <v>1551485.19</v>
      </c>
      <c r="G27" s="4">
        <f t="shared" si="1"/>
        <v>2026175.02</v>
      </c>
    </row>
    <row r="28" spans="1:7" ht="12" customHeight="1" x14ac:dyDescent="0.2">
      <c r="A28" s="14" t="s">
        <v>66</v>
      </c>
      <c r="B28" s="11">
        <v>6857451</v>
      </c>
      <c r="C28" s="4">
        <v>190831.48</v>
      </c>
      <c r="D28" s="4">
        <f t="shared" si="0"/>
        <v>7048282.4800000004</v>
      </c>
      <c r="E28" s="4">
        <v>3351455.06</v>
      </c>
      <c r="F28" s="4">
        <v>3351455.06</v>
      </c>
      <c r="G28" s="4">
        <f t="shared" si="1"/>
        <v>3696827.4200000004</v>
      </c>
    </row>
    <row r="29" spans="1:7" ht="12" customHeight="1" x14ac:dyDescent="0.2">
      <c r="A29" s="14" t="s">
        <v>67</v>
      </c>
      <c r="B29" s="11">
        <v>5249721</v>
      </c>
      <c r="C29" s="4">
        <v>-269460.77</v>
      </c>
      <c r="D29" s="4">
        <f t="shared" si="0"/>
        <v>4980260.2300000004</v>
      </c>
      <c r="E29" s="4">
        <v>2163397.1</v>
      </c>
      <c r="F29" s="4">
        <v>2163397.1</v>
      </c>
      <c r="G29" s="4">
        <f t="shared" si="1"/>
        <v>2816863.1300000004</v>
      </c>
    </row>
    <row r="30" spans="1:7" ht="12" customHeight="1" x14ac:dyDescent="0.2">
      <c r="A30" s="14" t="s">
        <v>68</v>
      </c>
      <c r="B30" s="11">
        <v>36091315</v>
      </c>
      <c r="C30" s="4">
        <v>-925093.99</v>
      </c>
      <c r="D30" s="4">
        <f t="shared" si="0"/>
        <v>35166221.009999998</v>
      </c>
      <c r="E30" s="4">
        <v>12837243.74</v>
      </c>
      <c r="F30" s="4">
        <v>12213662.77</v>
      </c>
      <c r="G30" s="4">
        <f t="shared" si="1"/>
        <v>22328977.269999996</v>
      </c>
    </row>
    <row r="31" spans="1:7" ht="12" customHeight="1" x14ac:dyDescent="0.2">
      <c r="A31" s="14" t="s">
        <v>31</v>
      </c>
      <c r="B31" s="11">
        <v>7537130</v>
      </c>
      <c r="C31" s="4">
        <v>43442.559999999998</v>
      </c>
      <c r="D31" s="4">
        <f t="shared" si="0"/>
        <v>7580572.5599999996</v>
      </c>
      <c r="E31" s="4">
        <v>3182809.23</v>
      </c>
      <c r="F31" s="4">
        <v>3182809.23</v>
      </c>
      <c r="G31" s="4">
        <f t="shared" si="1"/>
        <v>4397763.33</v>
      </c>
    </row>
    <row r="32" spans="1:7" ht="12" customHeight="1" x14ac:dyDescent="0.2">
      <c r="A32" s="14" t="s">
        <v>32</v>
      </c>
      <c r="B32" s="11">
        <v>3830083</v>
      </c>
      <c r="C32" s="4">
        <v>555532.06000000006</v>
      </c>
      <c r="D32" s="4">
        <f t="shared" si="0"/>
        <v>4385615.0600000005</v>
      </c>
      <c r="E32" s="4">
        <v>1938848.18</v>
      </c>
      <c r="F32" s="4">
        <v>1944111.1</v>
      </c>
      <c r="G32" s="4">
        <f t="shared" si="1"/>
        <v>2446766.8800000008</v>
      </c>
    </row>
    <row r="33" spans="1:7" ht="12" customHeight="1" x14ac:dyDescent="0.2">
      <c r="A33" s="14" t="s">
        <v>33</v>
      </c>
      <c r="B33" s="11">
        <v>4058057.5</v>
      </c>
      <c r="C33" s="4">
        <v>-1672609.43</v>
      </c>
      <c r="D33" s="4">
        <f t="shared" si="0"/>
        <v>2385448.0700000003</v>
      </c>
      <c r="E33" s="4">
        <v>1011812.05</v>
      </c>
      <c r="F33" s="4">
        <v>1017040.78</v>
      </c>
      <c r="G33" s="4">
        <f t="shared" si="1"/>
        <v>1373636.0200000003</v>
      </c>
    </row>
    <row r="34" spans="1:7" ht="12" customHeight="1" x14ac:dyDescent="0.2">
      <c r="A34" s="14" t="s">
        <v>34</v>
      </c>
      <c r="B34" s="11">
        <v>3466277.5</v>
      </c>
      <c r="C34" s="4">
        <v>-606398.46</v>
      </c>
      <c r="D34" s="4">
        <f t="shared" si="0"/>
        <v>2859879.04</v>
      </c>
      <c r="E34" s="4">
        <v>1142659.94</v>
      </c>
      <c r="F34" s="4">
        <v>1142625.76</v>
      </c>
      <c r="G34" s="4">
        <f t="shared" si="1"/>
        <v>1717219.1</v>
      </c>
    </row>
    <row r="35" spans="1:7" ht="12" customHeight="1" x14ac:dyDescent="0.2">
      <c r="A35" s="14" t="s">
        <v>35</v>
      </c>
      <c r="B35" s="11">
        <v>7690661</v>
      </c>
      <c r="C35" s="4">
        <v>2826193.15</v>
      </c>
      <c r="D35" s="4">
        <f t="shared" si="0"/>
        <v>10516854.15</v>
      </c>
      <c r="E35" s="4">
        <v>4703976.66</v>
      </c>
      <c r="F35" s="4">
        <v>4703669.1399999997</v>
      </c>
      <c r="G35" s="4">
        <f t="shared" si="1"/>
        <v>5812877.4900000002</v>
      </c>
    </row>
    <row r="36" spans="1:7" ht="12" customHeight="1" x14ac:dyDescent="0.2">
      <c r="A36" s="14" t="s">
        <v>36</v>
      </c>
      <c r="B36" s="11">
        <v>6832730</v>
      </c>
      <c r="C36" s="4">
        <v>994548.5</v>
      </c>
      <c r="D36" s="4">
        <f t="shared" si="0"/>
        <v>7827278.5</v>
      </c>
      <c r="E36" s="4">
        <v>3638682.05</v>
      </c>
      <c r="F36" s="4">
        <v>3638459.94</v>
      </c>
      <c r="G36" s="4">
        <f t="shared" si="1"/>
        <v>4188596.45</v>
      </c>
    </row>
    <row r="37" spans="1:7" ht="12" customHeight="1" x14ac:dyDescent="0.2">
      <c r="A37" s="14" t="s">
        <v>37</v>
      </c>
      <c r="B37" s="11">
        <v>19608382</v>
      </c>
      <c r="C37" s="4">
        <v>-8587454.2200000007</v>
      </c>
      <c r="D37" s="4">
        <f t="shared" si="0"/>
        <v>11020927.779999999</v>
      </c>
      <c r="E37" s="4">
        <v>4508385.18</v>
      </c>
      <c r="F37" s="4">
        <v>4508313.13</v>
      </c>
      <c r="G37" s="4">
        <f t="shared" si="1"/>
        <v>6512542.5999999996</v>
      </c>
    </row>
    <row r="38" spans="1:7" ht="12" customHeight="1" x14ac:dyDescent="0.2">
      <c r="A38" s="14" t="s">
        <v>38</v>
      </c>
      <c r="B38" s="11">
        <v>22646447</v>
      </c>
      <c r="C38" s="4">
        <v>2236065.63</v>
      </c>
      <c r="D38" s="4">
        <f t="shared" si="0"/>
        <v>24882512.629999999</v>
      </c>
      <c r="E38" s="4">
        <v>11189120.84</v>
      </c>
      <c r="F38" s="4">
        <v>11188591.189999999</v>
      </c>
      <c r="G38" s="4">
        <f t="shared" si="1"/>
        <v>13693391.789999999</v>
      </c>
    </row>
    <row r="39" spans="1:7" ht="12" customHeight="1" x14ac:dyDescent="0.2">
      <c r="A39" s="14" t="s">
        <v>39</v>
      </c>
      <c r="B39" s="11">
        <v>32622030</v>
      </c>
      <c r="C39" s="4">
        <v>-2127997.08</v>
      </c>
      <c r="D39" s="4">
        <f t="shared" si="0"/>
        <v>30494032.920000002</v>
      </c>
      <c r="E39" s="4">
        <v>14529135.380000001</v>
      </c>
      <c r="F39" s="4">
        <v>14527336.140000001</v>
      </c>
      <c r="G39" s="4">
        <f t="shared" si="1"/>
        <v>15964897.540000001</v>
      </c>
    </row>
    <row r="40" spans="1:7" ht="12" customHeight="1" x14ac:dyDescent="0.2">
      <c r="A40" s="14" t="s">
        <v>40</v>
      </c>
      <c r="B40" s="11">
        <v>29011122</v>
      </c>
      <c r="C40" s="4">
        <v>1486717.59</v>
      </c>
      <c r="D40" s="4">
        <f t="shared" si="0"/>
        <v>30497839.59</v>
      </c>
      <c r="E40" s="4">
        <v>13734517.93</v>
      </c>
      <c r="F40" s="4">
        <v>13733527</v>
      </c>
      <c r="G40" s="4">
        <f t="shared" si="1"/>
        <v>16763321.66</v>
      </c>
    </row>
    <row r="41" spans="1:7" ht="12" customHeight="1" x14ac:dyDescent="0.2">
      <c r="A41" s="14" t="s">
        <v>41</v>
      </c>
      <c r="B41" s="11">
        <v>5367486.5</v>
      </c>
      <c r="C41" s="4">
        <v>1017627.38</v>
      </c>
      <c r="D41" s="4">
        <f t="shared" si="0"/>
        <v>6385113.8799999999</v>
      </c>
      <c r="E41" s="4">
        <v>2722608.89</v>
      </c>
      <c r="F41" s="4">
        <v>2722438.03</v>
      </c>
      <c r="G41" s="4">
        <f t="shared" si="1"/>
        <v>3662504.9899999998</v>
      </c>
    </row>
    <row r="42" spans="1:7" ht="12" customHeight="1" x14ac:dyDescent="0.2">
      <c r="A42" s="14" t="s">
        <v>42</v>
      </c>
      <c r="B42" s="11">
        <v>3023588</v>
      </c>
      <c r="C42" s="4">
        <v>-6869.99</v>
      </c>
      <c r="D42" s="4">
        <f t="shared" si="0"/>
        <v>3016718.01</v>
      </c>
      <c r="E42" s="4">
        <v>1559877.33</v>
      </c>
      <c r="F42" s="4">
        <v>1559843.16</v>
      </c>
      <c r="G42" s="4">
        <f t="shared" si="1"/>
        <v>1456840.6799999997</v>
      </c>
    </row>
    <row r="43" spans="1:7" ht="12" customHeight="1" x14ac:dyDescent="0.2">
      <c r="A43" s="14" t="s">
        <v>43</v>
      </c>
      <c r="B43" s="11">
        <v>19047595</v>
      </c>
      <c r="C43" s="4">
        <v>1077466.81</v>
      </c>
      <c r="D43" s="4">
        <f t="shared" si="0"/>
        <v>20125061.809999999</v>
      </c>
      <c r="E43" s="4">
        <v>9474016.6099999994</v>
      </c>
      <c r="F43" s="4">
        <v>9473367.3699999992</v>
      </c>
      <c r="G43" s="4">
        <f t="shared" si="1"/>
        <v>10651045.199999999</v>
      </c>
    </row>
    <row r="44" spans="1:7" ht="12" customHeight="1" x14ac:dyDescent="0.2">
      <c r="A44" s="14" t="s">
        <v>44</v>
      </c>
      <c r="B44" s="11">
        <v>3559831</v>
      </c>
      <c r="C44" s="4">
        <v>-6633.91</v>
      </c>
      <c r="D44" s="4">
        <f t="shared" si="0"/>
        <v>3553197.09</v>
      </c>
      <c r="E44" s="4">
        <v>1091243.22</v>
      </c>
      <c r="F44" s="4">
        <v>1091209.05</v>
      </c>
      <c r="G44" s="4">
        <f t="shared" si="1"/>
        <v>2461953.87</v>
      </c>
    </row>
    <row r="45" spans="1:7" ht="12" customHeight="1" x14ac:dyDescent="0.2">
      <c r="A45" s="14" t="s">
        <v>45</v>
      </c>
      <c r="B45" s="11">
        <v>7547519.5</v>
      </c>
      <c r="C45" s="4">
        <v>1478514.03</v>
      </c>
      <c r="D45" s="4">
        <f t="shared" si="0"/>
        <v>9026033.5299999993</v>
      </c>
      <c r="E45" s="4">
        <v>3971377.43</v>
      </c>
      <c r="F45" s="4">
        <v>3971172.41</v>
      </c>
      <c r="G45" s="4">
        <f t="shared" si="1"/>
        <v>5054656.0999999996</v>
      </c>
    </row>
    <row r="46" spans="1:7" ht="12" customHeight="1" x14ac:dyDescent="0.2">
      <c r="A46" s="14" t="s">
        <v>46</v>
      </c>
      <c r="B46" s="11">
        <v>4054180</v>
      </c>
      <c r="C46" s="4">
        <v>24758.17</v>
      </c>
      <c r="D46" s="4">
        <f t="shared" si="0"/>
        <v>4078938.17</v>
      </c>
      <c r="E46" s="4">
        <v>1721527.2</v>
      </c>
      <c r="F46" s="4">
        <v>1721441.77</v>
      </c>
      <c r="G46" s="4">
        <f t="shared" si="1"/>
        <v>2357410.9699999997</v>
      </c>
    </row>
    <row r="47" spans="1:7" ht="12" customHeight="1" x14ac:dyDescent="0.2">
      <c r="A47" s="14" t="s">
        <v>47</v>
      </c>
      <c r="B47" s="11">
        <v>4952038</v>
      </c>
      <c r="C47" s="4">
        <v>275824.77</v>
      </c>
      <c r="D47" s="4">
        <f t="shared" si="0"/>
        <v>5227862.7699999996</v>
      </c>
      <c r="E47" s="4">
        <v>2466782.46</v>
      </c>
      <c r="F47" s="4">
        <v>2466662.87</v>
      </c>
      <c r="G47" s="4">
        <f t="shared" si="1"/>
        <v>2761080.3099999996</v>
      </c>
    </row>
    <row r="48" spans="1:7" ht="12" customHeight="1" x14ac:dyDescent="0.2">
      <c r="A48" s="14" t="s">
        <v>48</v>
      </c>
      <c r="B48" s="11">
        <v>6765232</v>
      </c>
      <c r="C48" s="4">
        <v>-937043.22</v>
      </c>
      <c r="D48" s="4">
        <f t="shared" si="0"/>
        <v>5828188.7800000003</v>
      </c>
      <c r="E48" s="4">
        <v>2409807.0299999998</v>
      </c>
      <c r="F48" s="4">
        <v>2378023.83</v>
      </c>
      <c r="G48" s="4">
        <f t="shared" si="1"/>
        <v>3418381.7500000005</v>
      </c>
    </row>
    <row r="49" spans="1:7" ht="12" customHeight="1" x14ac:dyDescent="0.2">
      <c r="A49" s="14" t="s">
        <v>49</v>
      </c>
      <c r="B49" s="11">
        <v>16644855</v>
      </c>
      <c r="C49" s="4">
        <v>1158563.54</v>
      </c>
      <c r="D49" s="4">
        <f t="shared" si="0"/>
        <v>17803418.539999999</v>
      </c>
      <c r="E49" s="4">
        <v>6514449.2400000002</v>
      </c>
      <c r="F49" s="4">
        <v>6511709.2000000002</v>
      </c>
      <c r="G49" s="4">
        <f t="shared" si="1"/>
        <v>11288969.299999999</v>
      </c>
    </row>
    <row r="50" spans="1:7" ht="12" customHeight="1" x14ac:dyDescent="0.2">
      <c r="A50" s="14" t="s">
        <v>50</v>
      </c>
      <c r="B50" s="11">
        <v>4988940</v>
      </c>
      <c r="C50" s="4">
        <v>-383558.52</v>
      </c>
      <c r="D50" s="4">
        <f t="shared" si="0"/>
        <v>4605381.4800000004</v>
      </c>
      <c r="E50" s="4">
        <v>2349459.4</v>
      </c>
      <c r="F50" s="4">
        <v>2349356.89</v>
      </c>
      <c r="G50" s="4">
        <f t="shared" si="1"/>
        <v>2255922.0800000005</v>
      </c>
    </row>
    <row r="51" spans="1:7" ht="12" customHeight="1" x14ac:dyDescent="0.2">
      <c r="A51" s="14" t="s">
        <v>51</v>
      </c>
      <c r="B51" s="11">
        <v>10460236</v>
      </c>
      <c r="C51" s="4">
        <v>4065754</v>
      </c>
      <c r="D51" s="4">
        <f t="shared" si="0"/>
        <v>14525990</v>
      </c>
      <c r="E51" s="4">
        <v>6096203.0300000003</v>
      </c>
      <c r="F51" s="4">
        <v>6096049.2699999996</v>
      </c>
      <c r="G51" s="4">
        <f t="shared" si="1"/>
        <v>8429786.9699999988</v>
      </c>
    </row>
    <row r="52" spans="1:7" ht="12" customHeight="1" x14ac:dyDescent="0.2">
      <c r="A52" s="14" t="s">
        <v>52</v>
      </c>
      <c r="B52" s="11">
        <v>3787185</v>
      </c>
      <c r="C52" s="4">
        <v>1493208.06</v>
      </c>
      <c r="D52" s="4">
        <f t="shared" si="0"/>
        <v>5280393.0600000005</v>
      </c>
      <c r="E52" s="4">
        <v>2455800.54</v>
      </c>
      <c r="F52" s="4">
        <v>2444001.61</v>
      </c>
      <c r="G52" s="4">
        <f t="shared" si="1"/>
        <v>2824592.5200000005</v>
      </c>
    </row>
    <row r="53" spans="1:7" ht="12" customHeight="1" x14ac:dyDescent="0.2">
      <c r="A53" s="14"/>
      <c r="B53" s="11"/>
      <c r="C53" s="4"/>
      <c r="D53" s="4"/>
      <c r="E53" s="4"/>
      <c r="F53" s="4"/>
      <c r="G53" s="4"/>
    </row>
    <row r="54" spans="1:7" ht="12" customHeight="1" x14ac:dyDescent="0.2">
      <c r="A54" s="14"/>
      <c r="B54" s="11"/>
      <c r="C54" s="4"/>
      <c r="D54" s="4"/>
      <c r="E54" s="4"/>
      <c r="F54" s="4"/>
      <c r="G54" s="4"/>
    </row>
    <row r="55" spans="1:7" ht="12" customHeight="1" x14ac:dyDescent="0.2">
      <c r="A55" s="14"/>
      <c r="B55" s="11"/>
      <c r="C55" s="4"/>
      <c r="D55" s="4"/>
      <c r="E55" s="4"/>
      <c r="F55" s="4"/>
      <c r="G55" s="4"/>
    </row>
    <row r="56" spans="1:7" ht="12" customHeight="1" x14ac:dyDescent="0.2">
      <c r="A56" s="14"/>
      <c r="B56" s="11"/>
      <c r="C56" s="4"/>
      <c r="D56" s="4"/>
      <c r="E56" s="4"/>
      <c r="F56" s="4"/>
      <c r="G56" s="4"/>
    </row>
    <row r="57" spans="1:7" x14ac:dyDescent="0.2">
      <c r="A57" s="33"/>
      <c r="B57" s="12"/>
      <c r="C57" s="5"/>
      <c r="D57" s="5"/>
      <c r="E57" s="5"/>
      <c r="F57" s="5"/>
      <c r="G57" s="5"/>
    </row>
    <row r="58" spans="1:7" s="19" customFormat="1" ht="15.6" customHeight="1" x14ac:dyDescent="0.2">
      <c r="A58" s="34" t="s">
        <v>11</v>
      </c>
      <c r="B58" s="6">
        <f t="shared" ref="B58:G58" si="2">SUM(B7:B57)</f>
        <v>731985912</v>
      </c>
      <c r="C58" s="6">
        <f t="shared" si="2"/>
        <v>22684374.300000004</v>
      </c>
      <c r="D58" s="6">
        <f t="shared" si="2"/>
        <v>754670286.29999971</v>
      </c>
      <c r="E58" s="6">
        <f t="shared" si="2"/>
        <v>300230565.54999995</v>
      </c>
      <c r="F58" s="6">
        <f t="shared" si="2"/>
        <v>298465415.32999992</v>
      </c>
      <c r="G58" s="6">
        <f t="shared" si="2"/>
        <v>454439720.75</v>
      </c>
    </row>
    <row r="59" spans="1:7" x14ac:dyDescent="0.2"/>
    <row r="60" spans="1:7" x14ac:dyDescent="0.2"/>
    <row r="61" spans="1:7" ht="84.95" customHeight="1" x14ac:dyDescent="0.2">
      <c r="A61" s="44" t="s">
        <v>70</v>
      </c>
      <c r="B61" s="45"/>
      <c r="C61" s="45"/>
      <c r="D61" s="45"/>
      <c r="E61" s="45"/>
      <c r="F61" s="45"/>
      <c r="G61" s="46"/>
    </row>
    <row r="62" spans="1:7" x14ac:dyDescent="0.2"/>
    <row r="63" spans="1:7" x14ac:dyDescent="0.2">
      <c r="A63" s="15"/>
      <c r="B63" s="41" t="s">
        <v>18</v>
      </c>
      <c r="C63" s="42"/>
      <c r="D63" s="42"/>
      <c r="E63" s="42"/>
      <c r="F63" s="43"/>
      <c r="G63" s="35" t="s">
        <v>17</v>
      </c>
    </row>
    <row r="64" spans="1:7" ht="22.5" x14ac:dyDescent="0.2">
      <c r="A64" s="16" t="s">
        <v>12</v>
      </c>
      <c r="B64" s="2" t="s">
        <v>13</v>
      </c>
      <c r="C64" s="2" t="s">
        <v>19</v>
      </c>
      <c r="D64" s="2" t="s">
        <v>14</v>
      </c>
      <c r="E64" s="2" t="s">
        <v>15</v>
      </c>
      <c r="F64" s="2" t="s">
        <v>16</v>
      </c>
      <c r="G64" s="36"/>
    </row>
    <row r="65" spans="1:7" x14ac:dyDescent="0.2">
      <c r="A65" s="17"/>
      <c r="B65" s="3">
        <v>1</v>
      </c>
      <c r="C65" s="3">
        <v>2</v>
      </c>
      <c r="D65" s="3" t="s">
        <v>20</v>
      </c>
      <c r="E65" s="3">
        <v>4</v>
      </c>
      <c r="F65" s="3">
        <v>5</v>
      </c>
      <c r="G65" s="3" t="s">
        <v>21</v>
      </c>
    </row>
    <row r="66" spans="1:7" x14ac:dyDescent="0.2">
      <c r="A66" s="21"/>
      <c r="B66" s="8"/>
      <c r="C66" s="8"/>
      <c r="D66" s="8"/>
      <c r="E66" s="8"/>
      <c r="F66" s="8"/>
      <c r="G66" s="8"/>
    </row>
    <row r="67" spans="1:7" ht="13.5" customHeight="1" x14ac:dyDescent="0.2">
      <c r="A67" s="13" t="s">
        <v>0</v>
      </c>
      <c r="B67" s="9">
        <v>0</v>
      </c>
      <c r="C67" s="9">
        <v>0</v>
      </c>
      <c r="D67" s="9">
        <f>B67+C67</f>
        <v>0</v>
      </c>
      <c r="E67" s="9">
        <v>0</v>
      </c>
      <c r="F67" s="9">
        <v>0</v>
      </c>
      <c r="G67" s="9">
        <f>D67-E67</f>
        <v>0</v>
      </c>
    </row>
    <row r="68" spans="1:7" ht="13.5" customHeight="1" x14ac:dyDescent="0.2">
      <c r="A68" s="13" t="s">
        <v>1</v>
      </c>
      <c r="B68" s="9">
        <v>731985912</v>
      </c>
      <c r="C68" s="9">
        <v>22684374.300000001</v>
      </c>
      <c r="D68" s="9">
        <f t="shared" ref="D68:D70" si="3">B68+C68</f>
        <v>754670286.29999995</v>
      </c>
      <c r="E68" s="9">
        <v>300230565.55000001</v>
      </c>
      <c r="F68" s="9">
        <v>298465415.32999998</v>
      </c>
      <c r="G68" s="9">
        <f t="shared" ref="G68:G70" si="4">D68-E68</f>
        <v>454439720.74999994</v>
      </c>
    </row>
    <row r="69" spans="1:7" ht="13.5" customHeight="1" x14ac:dyDescent="0.2">
      <c r="A69" s="13" t="s">
        <v>2</v>
      </c>
      <c r="B69" s="9">
        <v>0</v>
      </c>
      <c r="C69" s="9">
        <v>0</v>
      </c>
      <c r="D69" s="9">
        <f t="shared" si="3"/>
        <v>0</v>
      </c>
      <c r="E69" s="9">
        <v>0</v>
      </c>
      <c r="F69" s="9">
        <v>0</v>
      </c>
      <c r="G69" s="9">
        <f t="shared" si="4"/>
        <v>0</v>
      </c>
    </row>
    <row r="70" spans="1:7" ht="13.5" customHeight="1" x14ac:dyDescent="0.2">
      <c r="A70" s="13" t="s">
        <v>3</v>
      </c>
      <c r="B70" s="9">
        <v>0</v>
      </c>
      <c r="C70" s="9">
        <v>0</v>
      </c>
      <c r="D70" s="9">
        <f t="shared" si="3"/>
        <v>0</v>
      </c>
      <c r="E70" s="9">
        <v>0</v>
      </c>
      <c r="F70" s="9">
        <v>0</v>
      </c>
      <c r="G70" s="9">
        <f t="shared" si="4"/>
        <v>0</v>
      </c>
    </row>
    <row r="71" spans="1:7" ht="13.5" customHeight="1" x14ac:dyDescent="0.2">
      <c r="A71" s="22"/>
      <c r="B71" s="10"/>
      <c r="C71" s="10"/>
      <c r="D71" s="10"/>
      <c r="E71" s="10"/>
      <c r="F71" s="10"/>
      <c r="G71" s="10"/>
    </row>
    <row r="72" spans="1:7" ht="13.5" customHeight="1" x14ac:dyDescent="0.2">
      <c r="A72" s="23" t="s">
        <v>11</v>
      </c>
      <c r="B72" s="6">
        <f t="shared" ref="B72:G72" si="5">SUM(B66:B71)</f>
        <v>731985912</v>
      </c>
      <c r="C72" s="6">
        <f t="shared" si="5"/>
        <v>22684374.300000001</v>
      </c>
      <c r="D72" s="6">
        <f t="shared" si="5"/>
        <v>754670286.29999995</v>
      </c>
      <c r="E72" s="6">
        <f t="shared" si="5"/>
        <v>300230565.55000001</v>
      </c>
      <c r="F72" s="6">
        <f t="shared" si="5"/>
        <v>298465415.32999998</v>
      </c>
      <c r="G72" s="6">
        <f t="shared" si="5"/>
        <v>454439720.74999994</v>
      </c>
    </row>
    <row r="73" spans="1:7" x14ac:dyDescent="0.2"/>
    <row r="74" spans="1:7" x14ac:dyDescent="0.2"/>
    <row r="75" spans="1:7" ht="81" customHeight="1" x14ac:dyDescent="0.2">
      <c r="A75" s="44" t="s">
        <v>71</v>
      </c>
      <c r="B75" s="45"/>
      <c r="C75" s="45"/>
      <c r="D75" s="45"/>
      <c r="E75" s="45"/>
      <c r="F75" s="45"/>
      <c r="G75" s="46"/>
    </row>
    <row r="76" spans="1:7" x14ac:dyDescent="0.2">
      <c r="A76" s="15"/>
      <c r="B76" s="41" t="s">
        <v>18</v>
      </c>
      <c r="C76" s="42"/>
      <c r="D76" s="42"/>
      <c r="E76" s="42"/>
      <c r="F76" s="43"/>
      <c r="G76" s="35" t="s">
        <v>17</v>
      </c>
    </row>
    <row r="77" spans="1:7" ht="22.5" x14ac:dyDescent="0.2">
      <c r="A77" s="16" t="s">
        <v>12</v>
      </c>
      <c r="B77" s="2" t="s">
        <v>13</v>
      </c>
      <c r="C77" s="2" t="s">
        <v>19</v>
      </c>
      <c r="D77" s="2" t="s">
        <v>14</v>
      </c>
      <c r="E77" s="2" t="s">
        <v>15</v>
      </c>
      <c r="F77" s="2" t="s">
        <v>16</v>
      </c>
      <c r="G77" s="36"/>
    </row>
    <row r="78" spans="1:7" x14ac:dyDescent="0.2">
      <c r="A78" s="17"/>
      <c r="B78" s="3">
        <v>1</v>
      </c>
      <c r="C78" s="3">
        <v>2</v>
      </c>
      <c r="D78" s="3" t="s">
        <v>20</v>
      </c>
      <c r="E78" s="3">
        <v>4</v>
      </c>
      <c r="F78" s="3">
        <v>5</v>
      </c>
      <c r="G78" s="3" t="s">
        <v>21</v>
      </c>
    </row>
    <row r="79" spans="1:7" x14ac:dyDescent="0.2">
      <c r="A79" s="21"/>
      <c r="B79" s="8"/>
      <c r="C79" s="8"/>
      <c r="D79" s="8"/>
      <c r="E79" s="8"/>
      <c r="F79" s="8"/>
      <c r="G79" s="8"/>
    </row>
    <row r="80" spans="1:7" x14ac:dyDescent="0.2">
      <c r="A80" s="24" t="s">
        <v>5</v>
      </c>
      <c r="B80" s="9">
        <v>0</v>
      </c>
      <c r="C80" s="9">
        <v>0</v>
      </c>
      <c r="D80" s="9">
        <f>B80+C80</f>
        <v>0</v>
      </c>
      <c r="E80" s="9">
        <v>0</v>
      </c>
      <c r="F80" s="9">
        <v>0</v>
      </c>
      <c r="G80" s="9">
        <f>D80-E80</f>
        <v>0</v>
      </c>
    </row>
    <row r="81" spans="1:8" x14ac:dyDescent="0.2">
      <c r="A81" s="24"/>
      <c r="B81" s="9"/>
      <c r="C81" s="9"/>
      <c r="D81" s="9"/>
      <c r="E81" s="9"/>
      <c r="F81" s="9"/>
      <c r="G81" s="9"/>
    </row>
    <row r="82" spans="1:8" x14ac:dyDescent="0.2">
      <c r="A82" s="24" t="s">
        <v>4</v>
      </c>
      <c r="B82" s="9">
        <v>0</v>
      </c>
      <c r="C82" s="9">
        <v>0</v>
      </c>
      <c r="D82" s="9">
        <f>B82+C82</f>
        <v>0</v>
      </c>
      <c r="E82" s="9">
        <v>0</v>
      </c>
      <c r="F82" s="9">
        <v>0</v>
      </c>
      <c r="G82" s="9">
        <f>D82-E82</f>
        <v>0</v>
      </c>
    </row>
    <row r="83" spans="1:8" x14ac:dyDescent="0.2">
      <c r="A83" s="24"/>
      <c r="B83" s="9"/>
      <c r="C83" s="9"/>
      <c r="D83" s="9"/>
      <c r="E83" s="9"/>
      <c r="F83" s="9"/>
      <c r="G83" s="9"/>
    </row>
    <row r="84" spans="1:8" ht="22.5" x14ac:dyDescent="0.2">
      <c r="A84" s="24" t="s">
        <v>6</v>
      </c>
      <c r="B84" s="9">
        <v>0</v>
      </c>
      <c r="C84" s="9">
        <v>0</v>
      </c>
      <c r="D84" s="9">
        <f>B84+C84</f>
        <v>0</v>
      </c>
      <c r="E84" s="9">
        <v>0</v>
      </c>
      <c r="F84" s="9">
        <v>0</v>
      </c>
      <c r="G84" s="9">
        <f>D84-E84</f>
        <v>0</v>
      </c>
    </row>
    <row r="85" spans="1:8" x14ac:dyDescent="0.2">
      <c r="A85" s="24"/>
      <c r="B85" s="9"/>
      <c r="C85" s="9"/>
      <c r="D85" s="9"/>
      <c r="E85" s="9"/>
      <c r="F85" s="9"/>
      <c r="G85" s="9"/>
    </row>
    <row r="86" spans="1:8" x14ac:dyDescent="0.2">
      <c r="A86" s="24" t="s">
        <v>8</v>
      </c>
      <c r="B86" s="9">
        <v>0</v>
      </c>
      <c r="C86" s="9">
        <v>0</v>
      </c>
      <c r="D86" s="9">
        <f>B86+C86</f>
        <v>0</v>
      </c>
      <c r="E86" s="9">
        <v>0</v>
      </c>
      <c r="F86" s="9">
        <v>0</v>
      </c>
      <c r="G86" s="9">
        <f>D86-E86</f>
        <v>0</v>
      </c>
    </row>
    <row r="87" spans="1:8" x14ac:dyDescent="0.2">
      <c r="A87" s="24"/>
      <c r="B87" s="9"/>
      <c r="C87" s="9"/>
      <c r="D87" s="9"/>
      <c r="E87" s="9"/>
      <c r="F87" s="9"/>
      <c r="G87" s="9"/>
    </row>
    <row r="88" spans="1:8" ht="22.5" x14ac:dyDescent="0.2">
      <c r="A88" s="24" t="s">
        <v>9</v>
      </c>
      <c r="B88" s="9">
        <v>0</v>
      </c>
      <c r="C88" s="9">
        <v>0</v>
      </c>
      <c r="D88" s="9">
        <f>B88+C88</f>
        <v>0</v>
      </c>
      <c r="E88" s="9">
        <v>0</v>
      </c>
      <c r="F88" s="9">
        <v>0</v>
      </c>
      <c r="G88" s="9">
        <f>D88-E88</f>
        <v>0</v>
      </c>
    </row>
    <row r="89" spans="1:8" x14ac:dyDescent="0.2">
      <c r="A89" s="24"/>
      <c r="B89" s="9"/>
      <c r="C89" s="9"/>
      <c r="D89" s="9"/>
      <c r="E89" s="9"/>
      <c r="F89" s="9"/>
      <c r="G89" s="9"/>
    </row>
    <row r="90" spans="1:8" ht="22.5" x14ac:dyDescent="0.2">
      <c r="A90" s="24" t="s">
        <v>10</v>
      </c>
      <c r="B90" s="9">
        <v>0</v>
      </c>
      <c r="C90" s="9">
        <v>0</v>
      </c>
      <c r="D90" s="9">
        <f>B90+C90</f>
        <v>0</v>
      </c>
      <c r="E90" s="9">
        <v>0</v>
      </c>
      <c r="F90" s="9">
        <v>0</v>
      </c>
      <c r="G90" s="9">
        <f>D90-E90</f>
        <v>0</v>
      </c>
    </row>
    <row r="91" spans="1:8" x14ac:dyDescent="0.2">
      <c r="A91" s="24"/>
      <c r="B91" s="9"/>
      <c r="C91" s="9"/>
      <c r="D91" s="9"/>
      <c r="E91" s="9"/>
      <c r="F91" s="9"/>
      <c r="G91" s="9"/>
    </row>
    <row r="92" spans="1:8" x14ac:dyDescent="0.2">
      <c r="A92" s="24" t="s">
        <v>7</v>
      </c>
      <c r="B92" s="9">
        <v>0</v>
      </c>
      <c r="C92" s="9">
        <v>0</v>
      </c>
      <c r="D92" s="9">
        <f>B92+C92</f>
        <v>0</v>
      </c>
      <c r="E92" s="9">
        <v>0</v>
      </c>
      <c r="F92" s="9">
        <v>0</v>
      </c>
      <c r="G92" s="9">
        <f>D92-E92</f>
        <v>0</v>
      </c>
    </row>
    <row r="93" spans="1:8" x14ac:dyDescent="0.2">
      <c r="A93" s="25"/>
      <c r="B93" s="10"/>
      <c r="C93" s="10"/>
      <c r="D93" s="10"/>
      <c r="E93" s="10"/>
      <c r="F93" s="10"/>
      <c r="G93" s="10"/>
    </row>
    <row r="94" spans="1:8" s="19" customFormat="1" ht="15.6" customHeight="1" x14ac:dyDescent="0.2">
      <c r="A94" s="20" t="s">
        <v>11</v>
      </c>
      <c r="B94" s="18">
        <f t="shared" ref="B94:G94" si="6">SUM(B79:B93)</f>
        <v>0</v>
      </c>
      <c r="C94" s="18">
        <f t="shared" si="6"/>
        <v>0</v>
      </c>
      <c r="D94" s="18">
        <f t="shared" si="6"/>
        <v>0</v>
      </c>
      <c r="E94" s="18">
        <f t="shared" si="6"/>
        <v>0</v>
      </c>
      <c r="F94" s="18">
        <f t="shared" si="6"/>
        <v>0</v>
      </c>
      <c r="G94" s="18">
        <f t="shared" si="6"/>
        <v>0</v>
      </c>
    </row>
    <row r="95" spans="1:8" x14ac:dyDescent="0.2"/>
    <row r="96" spans="1:8" ht="12.75" customHeight="1" x14ac:dyDescent="0.2">
      <c r="A96" s="37" t="s">
        <v>22</v>
      </c>
      <c r="B96" s="37"/>
      <c r="C96" s="37"/>
      <c r="D96" s="37"/>
      <c r="E96" s="37"/>
      <c r="F96" s="37"/>
      <c r="G96" s="37"/>
      <c r="H96" s="37"/>
    </row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</sheetData>
  <sheetProtection formatCells="0" formatColumns="0" formatRows="0" insertRows="0" deleteRows="0" autoFilter="0"/>
  <mergeCells count="9">
    <mergeCell ref="A96:H96"/>
    <mergeCell ref="B76:F76"/>
    <mergeCell ref="G76:G77"/>
    <mergeCell ref="A1:G1"/>
    <mergeCell ref="A61:G61"/>
    <mergeCell ref="A75:G75"/>
    <mergeCell ref="B63:F63"/>
    <mergeCell ref="G63:G64"/>
    <mergeCell ref="G3:G4"/>
  </mergeCells>
  <printOptions horizontalCentered="1"/>
  <pageMargins left="0.11811023622047245" right="0.11811023622047245" top="0.55118110236220474" bottom="0.74803149606299213" header="0.31496062992125984" footer="0.31496062992125984"/>
  <pageSetup scale="67" fitToHeight="0" orientation="portrait" r:id="rId1"/>
  <rowBreaks count="1" manualBreakCount="1">
    <brk id="73" max="16383" man="1"/>
  </rowBreaks>
  <ignoredErrors>
    <ignoredError sqref="D80:D94 G80:G94" unlockedFormula="1"/>
    <ignoredError sqref="E94:F94 B94:C94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2024-07-18T23:24:09Z</cp:lastPrinted>
  <dcterms:created xsi:type="dcterms:W3CDTF">2014-02-10T03:37:14Z</dcterms:created>
  <dcterms:modified xsi:type="dcterms:W3CDTF">2024-07-24T00:12:42Z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