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5EEB1447-C2BB-4614-ACC9-1165A4CDA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F10" i="1"/>
  <c r="E10" i="1"/>
  <c r="C10" i="1"/>
  <c r="B10" i="1"/>
  <c r="D10" i="1" s="1"/>
  <c r="G10" i="1" s="1"/>
  <c r="C19" i="1" l="1"/>
  <c r="B19" i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<sst xmlns="http://schemas.openxmlformats.org/spreadsheetml/2006/main" count="43" uniqueCount="43">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</sst>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390525</xdr:colOff>
      <xdr:row>0</xdr:row>
      <xdr:rowOff>28575</xdr:rowOff>
    </xdr:from>
    <xdr:to>
      <xdr:col>0</xdr:col>
      <xdr:colOff>2047875</xdr:colOff>
      <xdr:row>1</xdr:row>
      <xdr:rowOff>114302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84643D4-66D3-4433-B0E7-B306E7120BC8}"/>
            </a:ext>
          </a:extLst>
        </xdr:cNvPr>
        <xdr:cNvGrpSpPr/>
      </xdr:nvGrpSpPr>
      <xdr:grpSpPr>
        <a:xfrm>
          <a:off x="390525" y="28575"/>
          <a:ext cx="1657350" cy="914402"/>
          <a:chOff x="295275" y="76200"/>
          <a:chExt cx="1657350" cy="914402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1868F531-EC7D-7532-0296-A230E86165AE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28316C13-1C02-1D0A-EC84-D6F5367F65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activeCell="A7" sqref="A7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4" t="s">
        <v>42</v>
      </c>
      <c r="B1" s="25"/>
      <c r="C1" s="25"/>
      <c r="D1" s="25"/>
      <c r="E1" s="25"/>
      <c r="F1" s="25"/>
      <c r="G1" s="26"/>
    </row>
    <row r="2" spans="1:7" ht="14.45" customHeight="1" x14ac:dyDescent="0.2">
      <c r="A2" s="9"/>
      <c r="B2" s="28" t="s">
        <v>37</v>
      </c>
      <c r="C2" s="29"/>
      <c r="D2" s="29"/>
      <c r="E2" s="29"/>
      <c r="F2" s="30"/>
      <c r="G2" s="31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2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731985912</v>
      </c>
      <c r="C6" s="20">
        <f>+C7+C10+C19+C23+C26+C31</f>
        <v>24542175.109999999</v>
      </c>
      <c r="D6" s="20">
        <f>+B6+C6</f>
        <v>756528087.11000001</v>
      </c>
      <c r="E6" s="20">
        <f t="shared" ref="E6:F6" si="0">+E7+E10+E19+E23+E26+E31</f>
        <v>490224136.56</v>
      </c>
      <c r="F6" s="20">
        <f t="shared" si="0"/>
        <v>488556120.47000003</v>
      </c>
      <c r="G6" s="20">
        <f>+D6-E6</f>
        <v>266303950.55000001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22">
        <f>B11</f>
        <v>731985912</v>
      </c>
      <c r="C10" s="22">
        <f>C11</f>
        <v>24542175.109999999</v>
      </c>
      <c r="D10" s="22">
        <f>B10+C10</f>
        <v>756528087.11000001</v>
      </c>
      <c r="E10" s="22">
        <f>E11</f>
        <v>490224136.56</v>
      </c>
      <c r="F10" s="22">
        <f>F11</f>
        <v>488556120.47000003</v>
      </c>
      <c r="G10" s="22">
        <f>D10-E10</f>
        <v>266303950.55000001</v>
      </c>
    </row>
    <row r="11" spans="1:7" x14ac:dyDescent="0.2">
      <c r="A11" s="15" t="s">
        <v>4</v>
      </c>
      <c r="B11" s="23">
        <v>731985912</v>
      </c>
      <c r="C11" s="23">
        <v>24542175.109999999</v>
      </c>
      <c r="D11" s="23">
        <f>B11+C11</f>
        <v>756528087.11000001</v>
      </c>
      <c r="E11" s="23">
        <v>490224136.56</v>
      </c>
      <c r="F11" s="23">
        <v>488556120.47000003</v>
      </c>
      <c r="G11" s="23">
        <f>D11-E11</f>
        <v>266303950.55000001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2:D18" si="6">+B12+C12</f>
        <v>0</v>
      </c>
      <c r="E12" s="21">
        <v>0</v>
      </c>
      <c r="F12" s="21">
        <v>0</v>
      </c>
      <c r="G12" s="21">
        <f t="shared" ref="G12:G18" si="7">+D12-E12</f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6"/>
        <v>0</v>
      </c>
      <c r="E13" s="21">
        <v>0</v>
      </c>
      <c r="F13" s="21">
        <v>0</v>
      </c>
      <c r="G13" s="21">
        <f t="shared" si="7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6"/>
        <v>0</v>
      </c>
      <c r="E14" s="21">
        <v>0</v>
      </c>
      <c r="F14" s="21">
        <v>0</v>
      </c>
      <c r="G14" s="21">
        <f t="shared" si="7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6"/>
        <v>0</v>
      </c>
      <c r="E15" s="21">
        <v>0</v>
      </c>
      <c r="F15" s="21">
        <v>0</v>
      </c>
      <c r="G15" s="21">
        <f t="shared" si="7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6"/>
        <v>0</v>
      </c>
      <c r="E16" s="21">
        <v>0</v>
      </c>
      <c r="F16" s="21">
        <v>0</v>
      </c>
      <c r="G16" s="21">
        <f t="shared" si="7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6"/>
        <v>0</v>
      </c>
      <c r="E17" s="21">
        <v>0</v>
      </c>
      <c r="F17" s="21">
        <v>0</v>
      </c>
      <c r="G17" s="21">
        <f t="shared" si="7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6"/>
        <v>0</v>
      </c>
      <c r="E18" s="21">
        <v>0</v>
      </c>
      <c r="F18" s="21">
        <v>0</v>
      </c>
      <c r="G18" s="21">
        <f t="shared" si="7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731985912</v>
      </c>
      <c r="C37" s="19">
        <f t="shared" ref="C37:G37" si="12">+C6+C33+C34+C35</f>
        <v>24542175.109999999</v>
      </c>
      <c r="D37" s="19">
        <f t="shared" si="12"/>
        <v>756528087.11000001</v>
      </c>
      <c r="E37" s="19">
        <f t="shared" si="12"/>
        <v>490224136.56</v>
      </c>
      <c r="F37" s="19">
        <f t="shared" si="12"/>
        <v>488556120.47000003</v>
      </c>
      <c r="G37" s="19">
        <f t="shared" si="12"/>
        <v>266303950.55000001</v>
      </c>
    </row>
    <row r="38" spans="1:7" x14ac:dyDescent="0.2"/>
    <row r="39" spans="1:7" x14ac:dyDescent="0.2">
      <c r="A39" s="27" t="s">
        <v>41</v>
      </c>
      <c r="B39" s="27"/>
      <c r="C39" s="27"/>
      <c r="D39" s="27"/>
      <c r="E39" s="27"/>
      <c r="F39" s="27"/>
      <c r="G39" s="27"/>
    </row>
    <row r="40" spans="1:7" x14ac:dyDescent="0.2">
      <c r="A40" s="33"/>
      <c r="B40" s="33"/>
      <c r="C40" s="33"/>
      <c r="D40" s="33"/>
      <c r="E40" s="33"/>
      <c r="F40" s="33"/>
      <c r="G40" s="33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9 B12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  <protectedRange sqref="B10:G11" name="Rango1_3_2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2024-10-12T20:05:04Z</cp:lastPrinted>
  <dcterms:created xsi:type="dcterms:W3CDTF">2012-12-11T21:13:37Z</dcterms:created>
  <dcterms:modified xsi:type="dcterms:W3CDTF">2024-10-12T20:05:08Z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