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4to Trimestre\2_Digitales\"/>
    </mc:Choice>
  </mc:AlternateContent>
  <xr:revisionPtr revIDLastSave="0" documentId="13_ncr:1_{A612A1FF-481C-46E6-9A9A-706250D7B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10" i="1" s="1"/>
  <c r="G10" i="1" s="1"/>
  <c r="C19" i="1" l="1"/>
  <c r="B19" i="1"/>
  <c r="F31" i="1"/>
  <c r="E31" i="1"/>
  <c r="D32" i="1"/>
  <c r="G32" i="1" s="1"/>
  <c r="F26" i="1"/>
  <c r="E26" i="1"/>
  <c r="D26" i="1"/>
  <c r="G30" i="1"/>
  <c r="D30" i="1"/>
  <c r="D29" i="1"/>
  <c r="G29" i="1" s="1"/>
  <c r="D28" i="1"/>
  <c r="G28" i="1" s="1"/>
  <c r="D27" i="1"/>
  <c r="G27" i="1" s="1"/>
  <c r="F23" i="1"/>
  <c r="E23" i="1"/>
  <c r="D25" i="1"/>
  <c r="G25" i="1" s="1"/>
  <c r="D24" i="1"/>
  <c r="G24" i="1" s="1"/>
  <c r="F19" i="1"/>
  <c r="E19" i="1"/>
  <c r="G22" i="1"/>
  <c r="D22" i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<sst xmlns="http://schemas.openxmlformats.org/spreadsheetml/2006/main" count="43" uniqueCount="43">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</sst>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390525</xdr:colOff>
      <xdr:row>0</xdr:row>
      <xdr:rowOff>377120</xdr:rowOff>
    </xdr:from>
    <xdr:to>
      <xdr:col>0</xdr:col>
      <xdr:colOff>2047875</xdr:colOff>
      <xdr:row>1</xdr:row>
      <xdr:rowOff>114302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868F531-EC7D-7532-0296-A230E86165AE}"/>
            </a:ext>
          </a:extLst>
        </xdr:cNvPr>
        <xdr:cNvSpPr txBox="1"/>
      </xdr:nvSpPr>
      <xdr:spPr>
        <a:xfrm>
          <a:off x="390525" y="377120"/>
          <a:ext cx="1657350" cy="565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657225</xdr:colOff>
      <xdr:row>0</xdr:row>
      <xdr:rowOff>142875</xdr:rowOff>
    </xdr:from>
    <xdr:to>
      <xdr:col>0</xdr:col>
      <xdr:colOff>1838325</xdr:colOff>
      <xdr:row>0</xdr:row>
      <xdr:rowOff>507128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A9782D-F981-484F-A3AA-FB8219E4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142875"/>
          <a:ext cx="1181100" cy="364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topLeftCell="A3" zoomScaleNormal="100" zoomScaleSheetLayoutView="90" workbookViewId="0">
      <selection activeCell="C18" sqref="C18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65.25" customHeight="1" x14ac:dyDescent="0.2">
      <c r="A1" s="24" t="s">
        <v>42</v>
      </c>
      <c r="B1" s="25"/>
      <c r="C1" s="25"/>
      <c r="D1" s="25"/>
      <c r="E1" s="25"/>
      <c r="F1" s="25"/>
      <c r="G1" s="26"/>
    </row>
    <row r="2" spans="1:7" ht="14.45" customHeight="1" x14ac:dyDescent="0.2">
      <c r="A2" s="9"/>
      <c r="B2" s="28" t="s">
        <v>37</v>
      </c>
      <c r="C2" s="29"/>
      <c r="D2" s="29"/>
      <c r="E2" s="29"/>
      <c r="F2" s="30"/>
      <c r="G2" s="31" t="s">
        <v>35</v>
      </c>
    </row>
    <row r="3" spans="1:7" ht="22.5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2"/>
    </row>
    <row r="4" spans="1:7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x14ac:dyDescent="0.2">
      <c r="A5" s="12"/>
      <c r="B5" s="4"/>
      <c r="C5" s="4"/>
      <c r="D5" s="4"/>
      <c r="E5" s="4"/>
      <c r="F5" s="4"/>
      <c r="G5" s="4"/>
    </row>
    <row r="6" spans="1:7" x14ac:dyDescent="0.2">
      <c r="A6" s="13" t="s">
        <v>29</v>
      </c>
      <c r="B6" s="20">
        <f>+B7+B10+B19+B23+B26+B31</f>
        <v>731985912</v>
      </c>
      <c r="C6" s="20">
        <f>+C7+C10+C19+C23+C26+C31</f>
        <v>30922127.330000006</v>
      </c>
      <c r="D6" s="20">
        <f>+B6+C6</f>
        <v>762908039.33000004</v>
      </c>
      <c r="E6" s="20">
        <f t="shared" ref="E6:F6" si="0">+E7+E10+E19+E23+E26+E31</f>
        <v>748376466.35000014</v>
      </c>
      <c r="F6" s="20">
        <f t="shared" si="0"/>
        <v>733396864.19999981</v>
      </c>
      <c r="G6" s="20">
        <f>+D6-E6</f>
        <v>14531572.9799999</v>
      </c>
    </row>
    <row r="7" spans="1:7" x14ac:dyDescent="0.2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x14ac:dyDescent="0.2">
      <c r="A10" s="14" t="s">
        <v>3</v>
      </c>
      <c r="B10" s="22">
        <f>B11</f>
        <v>731985912</v>
      </c>
      <c r="C10" s="22">
        <f>C11</f>
        <v>30922127.330000006</v>
      </c>
      <c r="D10" s="22">
        <f>B10+C10</f>
        <v>762908039.33000004</v>
      </c>
      <c r="E10" s="22">
        <f>E11</f>
        <v>748376466.35000014</v>
      </c>
      <c r="F10" s="22">
        <f>F11</f>
        <v>733396864.19999981</v>
      </c>
      <c r="G10" s="22">
        <f>D10-E10</f>
        <v>14531572.9799999</v>
      </c>
    </row>
    <row r="11" spans="1:7" x14ac:dyDescent="0.2">
      <c r="A11" s="15" t="s">
        <v>4</v>
      </c>
      <c r="B11" s="23">
        <v>731985912</v>
      </c>
      <c r="C11" s="23">
        <v>30922127.330000006</v>
      </c>
      <c r="D11" s="23">
        <v>762908039.33000016</v>
      </c>
      <c r="E11" s="23">
        <v>748376466.35000014</v>
      </c>
      <c r="F11" s="23">
        <v>733396864.19999981</v>
      </c>
      <c r="G11" s="23">
        <v>14531572.979999997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ref="D12:D18" si="6">+B12+C12</f>
        <v>0</v>
      </c>
      <c r="E12" s="21">
        <v>0</v>
      </c>
      <c r="F12" s="21">
        <v>0</v>
      </c>
      <c r="G12" s="21">
        <f t="shared" ref="G12:G18" si="7">+D12-E12</f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6"/>
        <v>0</v>
      </c>
      <c r="E13" s="21">
        <v>0</v>
      </c>
      <c r="F13" s="21">
        <v>0</v>
      </c>
      <c r="G13" s="21">
        <f t="shared" si="7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6"/>
        <v>0</v>
      </c>
      <c r="E14" s="21">
        <v>0</v>
      </c>
      <c r="F14" s="21">
        <v>0</v>
      </c>
      <c r="G14" s="21">
        <f t="shared" si="7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6"/>
        <v>0</v>
      </c>
      <c r="E15" s="21">
        <v>0</v>
      </c>
      <c r="F15" s="21">
        <v>0</v>
      </c>
      <c r="G15" s="21">
        <f t="shared" si="7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6"/>
        <v>0</v>
      </c>
      <c r="E16" s="21">
        <v>0</v>
      </c>
      <c r="F16" s="21">
        <v>0</v>
      </c>
      <c r="G16" s="21">
        <f t="shared" si="7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6"/>
        <v>0</v>
      </c>
      <c r="E17" s="21">
        <v>0</v>
      </c>
      <c r="F17" s="21">
        <v>0</v>
      </c>
      <c r="G17" s="21">
        <f t="shared" si="7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6"/>
        <v>0</v>
      </c>
      <c r="E18" s="21">
        <v>0</v>
      </c>
      <c r="F18" s="21">
        <v>0</v>
      </c>
      <c r="G18" s="21">
        <f t="shared" si="7"/>
        <v>0</v>
      </c>
    </row>
    <row r="19" spans="1:7" x14ac:dyDescent="0.2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x14ac:dyDescent="0.2">
      <c r="A23" s="14" t="s">
        <v>16</v>
      </c>
      <c r="B23" s="20">
        <v>0</v>
      </c>
      <c r="C23" s="20"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4" t="s">
        <v>19</v>
      </c>
      <c r="B26" s="20">
        <v>0</v>
      </c>
      <c r="C26" s="20"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x14ac:dyDescent="0.2">
      <c r="A31" s="14" t="s">
        <v>24</v>
      </c>
      <c r="B31" s="20">
        <v>0</v>
      </c>
      <c r="C31" s="20"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5" x14ac:dyDescent="0.25">
      <c r="A36" s="16"/>
      <c r="B36" s="18"/>
      <c r="C36" s="18"/>
      <c r="D36" s="18"/>
      <c r="E36" s="18"/>
      <c r="F36" s="18"/>
      <c r="G36" s="18"/>
    </row>
    <row r="37" spans="1:7" x14ac:dyDescent="0.2">
      <c r="A37" s="17" t="s">
        <v>36</v>
      </c>
      <c r="B37" s="19">
        <f>+B6+B33+B34+B35</f>
        <v>731985912</v>
      </c>
      <c r="C37" s="19">
        <f t="shared" ref="C37:G37" si="12">+C6+C33+C34+C35</f>
        <v>30922127.330000006</v>
      </c>
      <c r="D37" s="19">
        <f t="shared" si="12"/>
        <v>762908039.33000004</v>
      </c>
      <c r="E37" s="19">
        <f t="shared" si="12"/>
        <v>748376466.35000014</v>
      </c>
      <c r="F37" s="19">
        <f t="shared" si="12"/>
        <v>733396864.19999981</v>
      </c>
      <c r="G37" s="19">
        <f t="shared" si="12"/>
        <v>14531572.9799999</v>
      </c>
    </row>
    <row r="38" spans="1:7" x14ac:dyDescent="0.2"/>
    <row r="39" spans="1:7" ht="12" customHeight="1" x14ac:dyDescent="0.2">
      <c r="A39" s="27" t="s">
        <v>41</v>
      </c>
      <c r="B39" s="27"/>
      <c r="C39" s="27"/>
      <c r="D39" s="27"/>
      <c r="E39" s="27"/>
      <c r="F39" s="27"/>
      <c r="G39" s="27"/>
    </row>
    <row r="40" spans="1:7" x14ac:dyDescent="0.2">
      <c r="A40" s="33"/>
      <c r="B40" s="33"/>
      <c r="C40" s="33"/>
      <c r="D40" s="33"/>
      <c r="E40" s="33"/>
      <c r="F40" s="33"/>
      <c r="G40" s="33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9 B12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  <protectedRange sqref="B10:G11" name="Rango1_3_2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9:C19" formulaRange="1"/>
    <ignoredError sqref="D1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2025-01-24T02:30:32Z</cp:lastPrinted>
  <dcterms:created xsi:type="dcterms:W3CDTF">2012-12-11T21:13:37Z</dcterms:created>
  <dcterms:modified xsi:type="dcterms:W3CDTF">2025-01-24T20:54:26Z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