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5\1er Trim\02_Armonización Presupuestal\"/>
    </mc:Choice>
  </mc:AlternateContent>
  <xr:revisionPtr revIDLastSave="0" documentId="13_ncr:1_{93FBD029-58EC-4313-990B-2BA3AA5264BC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4" l="1"/>
  <c r="G64" i="4" s="1"/>
  <c r="D63" i="4"/>
  <c r="G63" i="4" s="1"/>
  <c r="D62" i="4"/>
  <c r="G62" i="4" s="1"/>
  <c r="D61" i="4"/>
  <c r="G61" i="4" s="1"/>
  <c r="D85" i="4"/>
  <c r="G85" i="4" s="1"/>
  <c r="D83" i="4"/>
  <c r="G83" i="4" s="1"/>
  <c r="D81" i="4"/>
  <c r="G81" i="4" s="1"/>
  <c r="D79" i="4"/>
  <c r="G79" i="4" s="1"/>
  <c r="D77" i="4"/>
  <c r="G77" i="4" s="1"/>
  <c r="D75" i="4"/>
  <c r="G75" i="4" s="1"/>
  <c r="D73" i="4"/>
  <c r="G73" i="4" s="1"/>
  <c r="F89" i="4"/>
  <c r="E89" i="4"/>
  <c r="C89" i="4"/>
  <c r="B89" i="4"/>
  <c r="F66" i="4"/>
  <c r="E66" i="4"/>
  <c r="C66" i="4"/>
  <c r="B66" i="4"/>
  <c r="F54" i="4"/>
  <c r="E54" i="4"/>
  <c r="C54" i="4"/>
  <c r="B54" i="4"/>
  <c r="D54" i="4" l="1"/>
  <c r="G66" i="4"/>
  <c r="G89" i="4"/>
  <c r="D89" i="4"/>
  <c r="D66" i="4"/>
  <c r="G54" i="4"/>
</calcChain>
</file>

<file path=xl/sharedStrings.xml><?xml version="1.0" encoding="utf-8"?>
<sst xmlns="http://schemas.openxmlformats.org/spreadsheetml/2006/main" count="90" uniqueCount="74">
  <si>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</si>
  <si>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</si>
  <si>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</si>
  <si>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</si>
  <si>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</si>
  <si>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</si>
  <si>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</si>
  <si>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</si>
  <si>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</si>
  <si>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</si>
  <si>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</si>
  <si>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</si>
  <si>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</si>
  <si>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</si>
  <si>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</si>
  <si>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</si>
  <si>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</si>
  <si>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</si>
  <si>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Bajo protesta de decir verdad declaramos que los Estados Financieros y sus notas, son razonablemente correctos y son responsabilidad del emisor.</t>
  </si>
  <si>
    <t>Entidades Paraestatales Empresariales Finanacieras No Monetarias con Participacion Estatal Mayoritaria</t>
  </si>
  <si>
    <t>21112-C101 JUNTA DE GOB.Y COORDINACION POLITICA</t>
  </si>
  <si>
    <t>21112-C102 GRUPO PARLAMENTARIO DEL PAN</t>
  </si>
  <si>
    <t>21112-C103 GRUPO PARLAMENTARIO DEL PRI</t>
  </si>
  <si>
    <t>21112-C104 REP. PARL. PARTIDO DE LA REV DEMOCRATICA</t>
  </si>
  <si>
    <t>21112-C105 GRUPO PARLAMENTARIO DEL PVEM</t>
  </si>
  <si>
    <t>21112-C108 MESA DIRECTIVA</t>
  </si>
  <si>
    <t>21112-C110 GRUPO PARLAMENTARIO DE MORENA</t>
  </si>
  <si>
    <t>21112-C111 GRUPO PARL. PARTIDO MOV. CIUDADANO</t>
  </si>
  <si>
    <t>21112-C113 REP. PARL. PARTIDO DEL TRABAJO</t>
  </si>
  <si>
    <t>21112-C201 SECRETARÍA GENERAL</t>
  </si>
  <si>
    <t>21112-C202 DIR GRAL SERV Y APOYO TEC. PARLAMENTARIO</t>
  </si>
  <si>
    <t>21112-C203 DIRECCIÓN GENERAL DE ARCHIVOS</t>
  </si>
  <si>
    <t>21112-C204 UNIDAD DE ESTUDIOS DE LAS FINANZAS PUBL.</t>
  </si>
  <si>
    <t>21112-C205 UNIDAD DE TRANSPARENCIA</t>
  </si>
  <si>
    <t>21112-C206 INSTITUTO DE INVESTIGACIONES LEGISLATIVA</t>
  </si>
  <si>
    <t>21112-C207 DIRECCIÓN DE GESTIÓN Y VINCULACIÓN SOC.</t>
  </si>
  <si>
    <t>21112-C208 DIRECCIÓN GENERAL DE ADMINISTRACIÓN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</si>
  <si>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</si>
  <si>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</si>
  <si>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</si>
  <si>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</si>
  <si>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21112-C215 DIRECCIÓN DE ASUNTOS JURÍDICOS</t>
  </si>
  <si>
    <t>21112-C217 UNIDAD DE SEG. Y ANALISIS DE IMPACTO LEG</t>
  </si>
  <si>
    <t>21112-C218 DIR. DE PROC. LEG. Y DES. PARLAMENTARIO</t>
  </si>
  <si>
    <t>21112-C221 DIRECCIÓN DE COMUNICACIÓN SOCIAL</t>
  </si>
  <si>
    <t>21112-C301 CONTRALORÍA INTERNA</t>
  </si>
  <si>
    <t xml:space="preserve">     Total del Egreso</t>
  </si>
  <si>
    <t xml:space="preserve">  Total del Egreso</t>
  </si>
  <si>
    <t>Entidades Paramunicipales (en sus diferentes clasificaciones)</t>
  </si>
  <si>
    <t>Total del Egreso</t>
  </si>
  <si>
    <t>Poder Legislativo del Estado de Guanajuato
Estado Analítico del Ejercicio del Presupuesto de Egresos
Clasificación Administrativa
Del 01 de Enero al 31 de Marzo de 2025
(Cifras en Pesos)</t>
  </si>
  <si>
    <t>Gobierno (Federal/Estatal/Municipal) de Guanajuato
Estado Analítico del Ejercicio del Presupuesto de Egresos
Clasificación Administrativa
Del 01 de Enero al 31 de Marzo de 2025
(Cifras en Pesos)</t>
  </si>
  <si>
    <t>Sector Paraestatal del Gobierno (Federal/Estatal/Municipal) de Guanajuato
Estado Analítico del Ejercicio del Presupuesto de Egresos
Clasificación Administrativa
Del 01 de Enero al 31 de Marzo de 2025
(Cifras en Pesos)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</si>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</sst>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7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0" fontId="0" fillId="0" borderId="2" xfId="0" applyBorder="1" applyProtection="1">
      <protection locked="0"/>
    </xf>
    <xf numFmtId="4" fontId="0" fillId="0" borderId="9" xfId="0" applyNumberFormat="1" applyBorder="1" applyProtection="1">
      <protection locked="0"/>
    </xf>
    <xf numFmtId="4" fontId="0" fillId="0" borderId="11" xfId="0" applyNumberFormat="1" applyBorder="1" applyProtection="1">
      <protection locked="0"/>
    </xf>
    <xf numFmtId="4" fontId="0" fillId="0" borderId="10" xfId="0" applyNumberFormat="1" applyBorder="1" applyProtection="1">
      <protection locked="0"/>
    </xf>
    <xf numFmtId="4" fontId="2" fillId="0" borderId="3" xfId="0" applyNumberFormat="1" applyFont="1" applyBorder="1" applyProtection="1">
      <protection locked="0"/>
    </xf>
    <xf numFmtId="4" fontId="2" fillId="0" borderId="4" xfId="0" applyNumberFormat="1" applyFont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0" borderId="9" xfId="9" applyFont="1" applyBorder="1" applyAlignment="1">
      <alignment horizontal="center" vertical="center"/>
    </xf>
    <xf numFmtId="0" fontId="6" fillId="0" borderId="12" xfId="9" applyFont="1" applyBorder="1" applyAlignment="1">
      <alignment horizontal="center" vertical="center" wrapText="1"/>
    </xf>
    <xf numFmtId="0" fontId="6" fillId="0" borderId="9" xfId="9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left" inden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0" fillId="0" borderId="11" xfId="0" applyBorder="1" applyAlignment="1" applyProtection="1">
      <alignment horizontal="left" indent="1"/>
      <protection locked="0"/>
    </xf>
    <xf numFmtId="0" fontId="6" fillId="0" borderId="6" xfId="0" applyFont="1" applyBorder="1" applyAlignment="1" applyProtection="1">
      <alignment horizontal="left" indent="1"/>
      <protection locked="0"/>
    </xf>
    <xf numFmtId="0" fontId="6" fillId="2" borderId="10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>
      <alignment vertical="center"/>
    </xf>
    <xf numFmtId="0" fontId="0" fillId="0" borderId="1" xfId="0" applyBorder="1" applyAlignment="1" applyProtection="1">
      <alignment horizontal="left" wrapText="1" indent="1"/>
      <protection locked="0"/>
    </xf>
    <xf numFmtId="0" fontId="0" fillId="0" borderId="13" xfId="0" applyBorder="1" applyAlignment="1" applyProtection="1">
      <alignment horizontal="left" indent="1"/>
      <protection locked="0"/>
    </xf>
    <xf numFmtId="0" fontId="6" fillId="0" borderId="13" xfId="0" applyFont="1" applyBorder="1" applyAlignment="1" applyProtection="1">
      <alignment horizontal="left" indent="1"/>
      <protection locked="0"/>
    </xf>
    <xf numFmtId="0" fontId="8" fillId="0" borderId="6" xfId="9" applyFont="1" applyBorder="1" applyAlignment="1" applyProtection="1">
      <alignment horizontal="center" vertical="center" wrapText="1"/>
      <protection locked="0"/>
    </xf>
    <xf numFmtId="0" fontId="8" fillId="0" borderId="7" xfId="9" applyFont="1" applyBorder="1" applyAlignment="1" applyProtection="1">
      <alignment horizontal="center" vertical="center" wrapText="1"/>
      <protection locked="0"/>
    </xf>
    <xf numFmtId="0" fontId="8" fillId="0" borderId="8" xfId="9" applyFont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1" fillId="0" borderId="0" xfId="8" applyAlignment="1">
      <alignment horizontal="center" vertical="center" wrapText="1"/>
    </xf>
    <xf numFmtId="0" fontId="6" fillId="2" borderId="9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horizontal="center" vertical="center"/>
    </xf>
  </cellXfs>
  <cellStyles count="1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illares 3 2" xfId="17" xr:uid="{ADD41754-8665-4872-9013-4E980BBA008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16" xr:uid="{8F6AB8F6-31EB-4069-B325-52101D64F9ED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1590493</xdr:colOff>
      <xdr:row>98</xdr:row>
      <xdr:rowOff>20731</xdr:rowOff>
    </xdr:from>
    <xdr:to>
      <xdr:col>2</xdr:col>
      <xdr:colOff>180974</xdr:colOff>
      <xdr:row>98</xdr:row>
      <xdr:rowOff>22416</xdr:rowOff>
    </xdr:to>
    <xdr:cxnSp macro="">
      <xdr:nvCxnSpPr>
        <xdr:cNvPr id="2" name="4 Conector recto">
          <a:extLst>
            <a:ext uri="{FF2B5EF4-FFF2-40B4-BE49-F238E27FC236}">
              <a16:creationId xmlns:a16="http://schemas.microsoft.com/office/drawing/2014/main" id="{2AA8E9F9-5219-42D8-AECB-CBD584C0431C}"/>
            </a:ext>
          </a:extLst>
        </xdr:cNvPr>
        <xdr:cNvCxnSpPr/>
      </xdr:nvCxnSpPr>
      <xdr:spPr>
        <a:xfrm flipV="1">
          <a:off x="1590493" y="17356231"/>
          <a:ext cx="2467716" cy="1685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2346363</xdr:colOff>
      <xdr:row>93</xdr:row>
      <xdr:rowOff>87743</xdr:rowOff>
    </xdr:from>
    <xdr:to>
      <xdr:col>1</xdr:col>
      <xdr:colOff>365757</xdr:colOff>
      <xdr:row>95</xdr:row>
      <xdr:rowOff>115869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8EF862B6-8E33-4BAB-A43E-D211C694CBB3}"/>
            </a:ext>
          </a:extLst>
        </xdr:cNvPr>
        <xdr:cNvSpPr txBox="1"/>
      </xdr:nvSpPr>
      <xdr:spPr>
        <a:xfrm>
          <a:off x="2346363" y="16750890"/>
          <a:ext cx="787247" cy="2970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3</xdr:col>
      <xdr:colOff>541361</xdr:colOff>
      <xdr:row>98</xdr:row>
      <xdr:rowOff>40253</xdr:rowOff>
    </xdr:from>
    <xdr:to>
      <xdr:col>5</xdr:col>
      <xdr:colOff>967651</xdr:colOff>
      <xdr:row>98</xdr:row>
      <xdr:rowOff>40254</xdr:rowOff>
    </xdr:to>
    <xdr:cxnSp macro="">
      <xdr:nvCxnSpPr>
        <xdr:cNvPr id="7" name="4 Conector recto">
          <a:extLst>
            <a:ext uri="{FF2B5EF4-FFF2-40B4-BE49-F238E27FC236}">
              <a16:creationId xmlns:a16="http://schemas.microsoft.com/office/drawing/2014/main" id="{9B600DE9-3166-4134-946A-0D61FF2568F6}"/>
            </a:ext>
          </a:extLst>
        </xdr:cNvPr>
        <xdr:cNvCxnSpPr/>
      </xdr:nvCxnSpPr>
      <xdr:spPr>
        <a:xfrm flipV="1">
          <a:off x="6505916" y="18709253"/>
          <a:ext cx="2371295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193048</xdr:colOff>
      <xdr:row>94</xdr:row>
      <xdr:rowOff>0</xdr:rowOff>
    </xdr:from>
    <xdr:to>
      <xdr:col>5</xdr:col>
      <xdr:colOff>208826</xdr:colOff>
      <xdr:row>98</xdr:row>
      <xdr:rowOff>8503</xdr:rowOff>
    </xdr:to>
    <xdr:sp macro="" textlink="">
      <xdr:nvSpPr>
        <xdr:cNvPr id="8" name="6 CuadroTexto">
          <a:extLst>
            <a:ext uri="{FF2B5EF4-FFF2-40B4-BE49-F238E27FC236}">
              <a16:creationId xmlns:a16="http://schemas.microsoft.com/office/drawing/2014/main" id="{84845C49-52F3-47C6-B342-4C68A3F035CC}"/>
            </a:ext>
          </a:extLst>
        </xdr:cNvPr>
        <xdr:cNvSpPr txBox="1"/>
      </xdr:nvSpPr>
      <xdr:spPr>
        <a:xfrm>
          <a:off x="7127248" y="18135600"/>
          <a:ext cx="991138" cy="5438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1424709</xdr:colOff>
      <xdr:row>98</xdr:row>
      <xdr:rowOff>59304</xdr:rowOff>
    </xdr:from>
    <xdr:to>
      <xdr:col>2</xdr:col>
      <xdr:colOff>308049</xdr:colOff>
      <xdr:row>103</xdr:row>
      <xdr:rowOff>54850</xdr:rowOff>
    </xdr:to>
    <xdr:sp macro="" textlink="">
      <xdr:nvSpPr>
        <xdr:cNvPr id="9" name="9 CuadroTexto">
          <a:extLst>
            <a:ext uri="{FF2B5EF4-FFF2-40B4-BE49-F238E27FC236}">
              <a16:creationId xmlns:a16="http://schemas.microsoft.com/office/drawing/2014/main" id="{C6104615-68F0-4B44-A922-08ED03267B10}"/>
            </a:ext>
          </a:extLst>
        </xdr:cNvPr>
        <xdr:cNvSpPr txBox="1"/>
      </xdr:nvSpPr>
      <xdr:spPr>
        <a:xfrm>
          <a:off x="1424709" y="17394804"/>
          <a:ext cx="2760575" cy="667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Javier Alfonso Torres Mereles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440820</xdr:colOff>
      <xdr:row>98</xdr:row>
      <xdr:rowOff>97404</xdr:rowOff>
    </xdr:from>
    <xdr:to>
      <xdr:col>6</xdr:col>
      <xdr:colOff>135692</xdr:colOff>
      <xdr:row>103</xdr:row>
      <xdr:rowOff>108825</xdr:rowOff>
    </xdr:to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722797A7-3941-4987-89F3-EA0797824FC4}"/>
            </a:ext>
          </a:extLst>
        </xdr:cNvPr>
        <xdr:cNvSpPr txBox="1"/>
      </xdr:nvSpPr>
      <xdr:spPr>
        <a:xfrm>
          <a:off x="6399660" y="18762594"/>
          <a:ext cx="2609522" cy="680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Artemio Torres Gómez 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82029</xdr:colOff>
      <xdr:row>0</xdr:row>
      <xdr:rowOff>100853</xdr:rowOff>
    </xdr:from>
    <xdr:to>
      <xdr:col>0</xdr:col>
      <xdr:colOff>1744309</xdr:colOff>
      <xdr:row>0</xdr:row>
      <xdr:rowOff>545826</xdr:rowOff>
    </xdr:to>
    <xdr:pic>
      <xdr:nvPicPr>
        <xdr:cNvPr id="12" name="Imagen 11" descr="Texto&#10;&#10;Descripción generada automáticamente con confianza baja">
          <a:extLst>
            <a:ext uri="{FF2B5EF4-FFF2-40B4-BE49-F238E27FC236}">
              <a16:creationId xmlns:a16="http://schemas.microsoft.com/office/drawing/2014/main" id="{60DE6A7E-D6EC-40E9-AAB8-39F0E48BB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29" y="100853"/>
          <a:ext cx="1666090" cy="44116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56030</xdr:colOff>
      <xdr:row>0</xdr:row>
      <xdr:rowOff>376965</xdr:rowOff>
    </xdr:from>
    <xdr:to>
      <xdr:col>0</xdr:col>
      <xdr:colOff>1808630</xdr:colOff>
      <xdr:row>0</xdr:row>
      <xdr:rowOff>992418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DCFC75C3-83D9-49A3-971D-BBB4628162E5}"/>
            </a:ext>
          </a:extLst>
        </xdr:cNvPr>
        <xdr:cNvSpPr txBox="1"/>
      </xdr:nvSpPr>
      <xdr:spPr>
        <a:xfrm>
          <a:off x="56030" y="376965"/>
          <a:ext cx="1752600" cy="6154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PRIMER TRIMESTRE 2025</a:t>
          </a:r>
          <a:endParaRPr lang="es-419" sz="1100" b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149263</xdr:colOff>
      <xdr:row>56</xdr:row>
      <xdr:rowOff>134471</xdr:rowOff>
    </xdr:from>
    <xdr:to>
      <xdr:col>0</xdr:col>
      <xdr:colOff>1807733</xdr:colOff>
      <xdr:row>56</xdr:row>
      <xdr:rowOff>579444</xdr:rowOff>
    </xdr:to>
    <xdr:pic>
      <xdr:nvPicPr>
        <xdr:cNvPr id="14" name="Imagen 13" descr="Texto&#10;&#10;Descripción generada automáticamente con confianza baja">
          <a:extLst>
            <a:ext uri="{FF2B5EF4-FFF2-40B4-BE49-F238E27FC236}">
              <a16:creationId xmlns:a16="http://schemas.microsoft.com/office/drawing/2014/main" id="{B18761DC-D834-4BD4-B274-48C75AB4B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263" y="8908677"/>
          <a:ext cx="1666090" cy="44116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123264</xdr:colOff>
      <xdr:row>56</xdr:row>
      <xdr:rowOff>410583</xdr:rowOff>
    </xdr:from>
    <xdr:to>
      <xdr:col>0</xdr:col>
      <xdr:colOff>1875864</xdr:colOff>
      <xdr:row>56</xdr:row>
      <xdr:rowOff>1026036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2603FE79-DC55-40F2-9303-42DF1E9E2B16}"/>
            </a:ext>
          </a:extLst>
        </xdr:cNvPr>
        <xdr:cNvSpPr txBox="1"/>
      </xdr:nvSpPr>
      <xdr:spPr>
        <a:xfrm>
          <a:off x="123264" y="9184789"/>
          <a:ext cx="1752600" cy="6154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PRIMER TRIMESTRE 2025</a:t>
          </a:r>
          <a:endParaRPr lang="es-419" sz="1100" b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59617</xdr:colOff>
      <xdr:row>68</xdr:row>
      <xdr:rowOff>168088</xdr:rowOff>
    </xdr:from>
    <xdr:to>
      <xdr:col>0</xdr:col>
      <xdr:colOff>1731422</xdr:colOff>
      <xdr:row>68</xdr:row>
      <xdr:rowOff>609251</xdr:rowOff>
    </xdr:to>
    <xdr:pic>
      <xdr:nvPicPr>
        <xdr:cNvPr id="16" name="Imagen 15" descr="Texto&#10;&#10;Descripción generada automáticamente con confianza baja">
          <a:extLst>
            <a:ext uri="{FF2B5EF4-FFF2-40B4-BE49-F238E27FC236}">
              <a16:creationId xmlns:a16="http://schemas.microsoft.com/office/drawing/2014/main" id="{3E2B9AAB-BBE9-4D03-8E11-4A4136BB7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17" y="11575676"/>
          <a:ext cx="1666090" cy="44116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33618</xdr:colOff>
      <xdr:row>68</xdr:row>
      <xdr:rowOff>444200</xdr:rowOff>
    </xdr:from>
    <xdr:to>
      <xdr:col>0</xdr:col>
      <xdr:colOff>1786218</xdr:colOff>
      <xdr:row>69</xdr:row>
      <xdr:rowOff>51123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D30CD6EA-6237-4385-9B1C-EE52AF4B2243}"/>
            </a:ext>
          </a:extLst>
        </xdr:cNvPr>
        <xdr:cNvSpPr txBox="1"/>
      </xdr:nvSpPr>
      <xdr:spPr>
        <a:xfrm>
          <a:off x="33618" y="11851788"/>
          <a:ext cx="1752600" cy="6154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PRIMER TRIMESTRE 2025</a:t>
          </a:r>
          <a:endParaRPr lang="es-419" sz="1100" b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5</xdr:col>
      <xdr:colOff>324971</xdr:colOff>
      <xdr:row>0</xdr:row>
      <xdr:rowOff>112059</xdr:rowOff>
    </xdr:from>
    <xdr:to>
      <xdr:col>6</xdr:col>
      <xdr:colOff>636718</xdr:colOff>
      <xdr:row>0</xdr:row>
      <xdr:rowOff>749230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6B5433AD-B7CC-476F-B8C0-F7C33A438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0353" y="112059"/>
          <a:ext cx="1424940" cy="640981"/>
        </a:xfrm>
        <a:prstGeom prst="rect">
          <a:avLst/>
        </a:prstGeom>
      </xdr:spPr>
    </xdr:pic>
    <xdr:clientData/>
  </xdr:twoCellAnchor>
  <xdr:twoCellAnchor editAs="oneCell">
    <xdr:from>
      <xdr:col>5</xdr:col>
      <xdr:colOff>493059</xdr:colOff>
      <xdr:row>56</xdr:row>
      <xdr:rowOff>78441</xdr:rowOff>
    </xdr:from>
    <xdr:to>
      <xdr:col>6</xdr:col>
      <xdr:colOff>812426</xdr:colOff>
      <xdr:row>56</xdr:row>
      <xdr:rowOff>715612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1E87D865-4350-4009-9B40-DB106D664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8441" y="8852647"/>
          <a:ext cx="1424940" cy="640981"/>
        </a:xfrm>
        <a:prstGeom prst="rect">
          <a:avLst/>
        </a:prstGeom>
      </xdr:spPr>
    </xdr:pic>
    <xdr:clientData/>
  </xdr:twoCellAnchor>
  <xdr:twoCellAnchor editAs="oneCell">
    <xdr:from>
      <xdr:col>5</xdr:col>
      <xdr:colOff>616324</xdr:colOff>
      <xdr:row>68</xdr:row>
      <xdr:rowOff>145676</xdr:rowOff>
    </xdr:from>
    <xdr:to>
      <xdr:col>6</xdr:col>
      <xdr:colOff>931881</xdr:colOff>
      <xdr:row>68</xdr:row>
      <xdr:rowOff>779037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C6276042-E6C0-4277-96BD-1F7C7876A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1706" y="11553264"/>
          <a:ext cx="1424940" cy="640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4"/>
  <sheetViews>
    <sheetView showGridLines="0" tabSelected="1" zoomScale="85" zoomScaleNormal="85" workbookViewId="0">
      <selection activeCell="C29" sqref="C29"/>
    </sheetView>
  </sheetViews>
  <sheetFormatPr baseColWidth="10" defaultColWidth="0" defaultRowHeight="11.25" zeroHeight="1" x14ac:dyDescent="0.2"/>
  <cols>
    <col min="1" max="1" width="51.6640625" style="1" customWidth="1"/>
    <col min="2" max="7" width="20.83203125" style="1" customWidth="1"/>
    <col min="8" max="8" width="0.33203125" style="1" customWidth="1"/>
    <col min="9" max="9" width="0" style="1" hidden="1" customWidth="1"/>
    <col min="10" max="16384" width="12" style="1" hidden="1"/>
  </cols>
  <sheetData>
    <row r="1" spans="1:7" ht="94.5" customHeight="1" x14ac:dyDescent="0.2">
      <c r="A1" s="28" t="s">
        <v>50</v>
      </c>
      <c r="B1" s="29"/>
      <c r="C1" s="29"/>
      <c r="D1" s="29"/>
      <c r="E1" s="29"/>
      <c r="F1" s="29"/>
      <c r="G1" s="30"/>
    </row>
    <row r="2" spans="1:7" x14ac:dyDescent="0.2">
      <c r="A2" s="24"/>
      <c r="B2" s="21" t="s">
        <v>16</v>
      </c>
      <c r="C2" s="22"/>
      <c r="D2" s="22"/>
      <c r="E2" s="22"/>
      <c r="F2" s="23"/>
      <c r="G2" s="31" t="s">
        <v>15</v>
      </c>
    </row>
    <row r="3" spans="1:7" ht="24.95" customHeight="1" x14ac:dyDescent="0.2">
      <c r="A3" s="20" t="s">
        <v>10</v>
      </c>
      <c r="B3" s="12" t="s">
        <v>11</v>
      </c>
      <c r="C3" s="2" t="s">
        <v>17</v>
      </c>
      <c r="D3" s="2" t="s">
        <v>12</v>
      </c>
      <c r="E3" s="2" t="s">
        <v>13</v>
      </c>
      <c r="F3" s="2" t="s">
        <v>14</v>
      </c>
      <c r="G3" s="32"/>
    </row>
    <row r="4" spans="1:7" x14ac:dyDescent="0.2">
      <c r="A4" s="13"/>
      <c r="B4" s="14"/>
      <c r="C4" s="15"/>
      <c r="D4" s="15"/>
      <c r="E4" s="15"/>
      <c r="F4" s="15"/>
      <c r="G4" s="15"/>
    </row>
    <row r="5" spans="1:7" x14ac:dyDescent="0.2">
      <c r="A5" s="18" t="s">
        <v>20</v>
      </c>
      <c r="B5" s="10">
        <v>16046970</v>
      </c>
      <c r="C5" s="3">
        <v>-857850.44</v>
      </c>
      <c r="D5" s="3">
        <v>15189119.560000001</v>
      </c>
      <c r="E5" s="3">
        <v>1254580.6200000001</v>
      </c>
      <c r="F5" s="3">
        <v>1254580.6200000001</v>
      </c>
      <c r="G5" s="3">
        <v>13934538.940000001</v>
      </c>
    </row>
    <row r="6" spans="1:7" x14ac:dyDescent="0.2">
      <c r="A6" s="18" t="s">
        <v>21</v>
      </c>
      <c r="B6" s="10">
        <v>126446952</v>
      </c>
      <c r="C6" s="3">
        <v>-392231.24</v>
      </c>
      <c r="D6" s="3">
        <v>126054720.76000001</v>
      </c>
      <c r="E6" s="3">
        <v>21609244.260000002</v>
      </c>
      <c r="F6" s="3">
        <v>21609244.260000002</v>
      </c>
      <c r="G6" s="3">
        <v>104445476.5</v>
      </c>
    </row>
    <row r="7" spans="1:7" x14ac:dyDescent="0.2">
      <c r="A7" s="18" t="s">
        <v>22</v>
      </c>
      <c r="B7" s="10">
        <v>23537646</v>
      </c>
      <c r="C7" s="3">
        <v>-81271.22</v>
      </c>
      <c r="D7" s="3">
        <v>23456374.780000001</v>
      </c>
      <c r="E7" s="3">
        <v>4410937.71</v>
      </c>
      <c r="F7" s="3">
        <v>4410937.71</v>
      </c>
      <c r="G7" s="3">
        <v>19045437.07</v>
      </c>
    </row>
    <row r="8" spans="1:7" x14ac:dyDescent="0.2">
      <c r="A8" s="18" t="s">
        <v>23</v>
      </c>
      <c r="B8" s="10">
        <v>7777682</v>
      </c>
      <c r="C8" s="3">
        <v>453612.06</v>
      </c>
      <c r="D8" s="3">
        <v>8231294.0599999996</v>
      </c>
      <c r="E8" s="3">
        <v>1373061.38</v>
      </c>
      <c r="F8" s="3">
        <v>1373061.38</v>
      </c>
      <c r="G8" s="3">
        <v>6858232.6799999997</v>
      </c>
    </row>
    <row r="9" spans="1:7" x14ac:dyDescent="0.2">
      <c r="A9" s="18" t="s">
        <v>24</v>
      </c>
      <c r="B9" s="10">
        <v>15657652</v>
      </c>
      <c r="C9" s="3">
        <v>80459.199999999997</v>
      </c>
      <c r="D9" s="3">
        <v>15738111.199999999</v>
      </c>
      <c r="E9" s="3">
        <v>2780325.76</v>
      </c>
      <c r="F9" s="3">
        <v>2780325.76</v>
      </c>
      <c r="G9" s="3">
        <v>12957785.439999999</v>
      </c>
    </row>
    <row r="10" spans="1:7" x14ac:dyDescent="0.2">
      <c r="A10" s="18" t="s">
        <v>25</v>
      </c>
      <c r="B10" s="10">
        <v>978612</v>
      </c>
      <c r="C10" s="3">
        <v>0</v>
      </c>
      <c r="D10" s="3">
        <v>978612</v>
      </c>
      <c r="E10" s="3">
        <v>242995.43</v>
      </c>
      <c r="F10" s="3">
        <v>242995.43</v>
      </c>
      <c r="G10" s="3">
        <v>735616.57000000007</v>
      </c>
    </row>
    <row r="11" spans="1:7" x14ac:dyDescent="0.2">
      <c r="A11" s="18" t="s">
        <v>26</v>
      </c>
      <c r="B11" s="10">
        <v>86679891</v>
      </c>
      <c r="C11" s="3">
        <v>-28654.06</v>
      </c>
      <c r="D11" s="3">
        <v>86651236.939999998</v>
      </c>
      <c r="E11" s="3">
        <v>15216068.17</v>
      </c>
      <c r="F11" s="3">
        <v>15206514.43</v>
      </c>
      <c r="G11" s="3">
        <v>71435168.769999996</v>
      </c>
    </row>
    <row r="12" spans="1:7" x14ac:dyDescent="0.2">
      <c r="A12" s="18" t="s">
        <v>27</v>
      </c>
      <c r="B12" s="10">
        <v>15657654</v>
      </c>
      <c r="C12" s="3">
        <v>-30082.14</v>
      </c>
      <c r="D12" s="3">
        <v>15627571.859999999</v>
      </c>
      <c r="E12" s="3">
        <v>2947860.85</v>
      </c>
      <c r="F12" s="3">
        <v>2947860.85</v>
      </c>
      <c r="G12" s="3">
        <v>12679711.01</v>
      </c>
    </row>
    <row r="13" spans="1:7" x14ac:dyDescent="0.2">
      <c r="A13" s="18" t="s">
        <v>28</v>
      </c>
      <c r="B13" s="10">
        <v>7777682</v>
      </c>
      <c r="C13" s="3">
        <v>-12578.34</v>
      </c>
      <c r="D13" s="3">
        <v>7765103.6600000001</v>
      </c>
      <c r="E13" s="3">
        <v>1329561.23</v>
      </c>
      <c r="F13" s="3">
        <v>1329561.23</v>
      </c>
      <c r="G13" s="3">
        <v>6435542.4299999997</v>
      </c>
    </row>
    <row r="14" spans="1:7" x14ac:dyDescent="0.2">
      <c r="A14" s="18" t="s">
        <v>29</v>
      </c>
      <c r="B14" s="10">
        <v>51548721.390000001</v>
      </c>
      <c r="C14" s="3">
        <v>191327.21</v>
      </c>
      <c r="D14" s="3">
        <v>51740048.600000001</v>
      </c>
      <c r="E14" s="3">
        <v>1985959.37</v>
      </c>
      <c r="F14" s="3">
        <v>1985959.37</v>
      </c>
      <c r="G14" s="3">
        <v>49754089.230000004</v>
      </c>
    </row>
    <row r="15" spans="1:7" x14ac:dyDescent="0.2">
      <c r="A15" s="18" t="s">
        <v>30</v>
      </c>
      <c r="B15" s="10">
        <v>18646550</v>
      </c>
      <c r="C15" s="3">
        <v>326498.68</v>
      </c>
      <c r="D15" s="3">
        <v>18973048.68</v>
      </c>
      <c r="E15" s="3">
        <v>4379767.0999999996</v>
      </c>
      <c r="F15" s="3">
        <v>4379767.0999999996</v>
      </c>
      <c r="G15" s="3">
        <v>14593281.58</v>
      </c>
    </row>
    <row r="16" spans="1:7" x14ac:dyDescent="0.2">
      <c r="A16" s="18" t="s">
        <v>31</v>
      </c>
      <c r="B16" s="10">
        <v>4256779</v>
      </c>
      <c r="C16" s="3">
        <v>106076.49</v>
      </c>
      <c r="D16" s="3">
        <v>4362855.49</v>
      </c>
      <c r="E16" s="3">
        <v>750192.99</v>
      </c>
      <c r="F16" s="3">
        <v>750192.99</v>
      </c>
      <c r="G16" s="3">
        <v>3612662.5</v>
      </c>
    </row>
    <row r="17" spans="1:7" x14ac:dyDescent="0.2">
      <c r="A17" s="18" t="s">
        <v>32</v>
      </c>
      <c r="B17" s="10">
        <v>9828877</v>
      </c>
      <c r="C17" s="3">
        <v>238238</v>
      </c>
      <c r="D17" s="3">
        <v>10067115</v>
      </c>
      <c r="E17" s="3">
        <v>2036799.19</v>
      </c>
      <c r="F17" s="3">
        <v>2036799.19</v>
      </c>
      <c r="G17" s="3">
        <v>8030315.8100000005</v>
      </c>
    </row>
    <row r="18" spans="1:7" x14ac:dyDescent="0.2">
      <c r="A18" s="18" t="s">
        <v>33</v>
      </c>
      <c r="B18" s="10">
        <v>4810078</v>
      </c>
      <c r="C18" s="3">
        <v>-169979.14</v>
      </c>
      <c r="D18" s="3">
        <v>4640098.8600000003</v>
      </c>
      <c r="E18" s="3">
        <v>814951.28</v>
      </c>
      <c r="F18" s="3">
        <v>814951.28</v>
      </c>
      <c r="G18" s="3">
        <v>3825147.58</v>
      </c>
    </row>
    <row r="19" spans="1:7" x14ac:dyDescent="0.2">
      <c r="A19" s="18" t="s">
        <v>34</v>
      </c>
      <c r="B19" s="10">
        <v>8055384</v>
      </c>
      <c r="C19" s="3">
        <v>195274.93</v>
      </c>
      <c r="D19" s="3">
        <v>8250658.9299999997</v>
      </c>
      <c r="E19" s="3">
        <v>1657827.84</v>
      </c>
      <c r="F19" s="3">
        <v>1657827.84</v>
      </c>
      <c r="G19" s="3">
        <v>6592831.0899999999</v>
      </c>
    </row>
    <row r="20" spans="1:7" x14ac:dyDescent="0.2">
      <c r="A20" s="18" t="s">
        <v>35</v>
      </c>
      <c r="B20" s="10">
        <v>5934177</v>
      </c>
      <c r="C20" s="3">
        <v>315135.02</v>
      </c>
      <c r="D20" s="3">
        <v>6249312.0199999996</v>
      </c>
      <c r="E20" s="3">
        <v>1298235.99</v>
      </c>
      <c r="F20" s="3">
        <v>1294846.78</v>
      </c>
      <c r="G20" s="3">
        <v>4951076.0299999993</v>
      </c>
    </row>
    <row r="21" spans="1:7" x14ac:dyDescent="0.2">
      <c r="A21" s="18" t="s">
        <v>36</v>
      </c>
      <c r="B21" s="10">
        <v>21980897</v>
      </c>
      <c r="C21" s="3">
        <v>-2053334.3</v>
      </c>
      <c r="D21" s="3">
        <v>19927562.699999999</v>
      </c>
      <c r="E21" s="3">
        <v>1882487.22</v>
      </c>
      <c r="F21" s="3">
        <v>1882487.22</v>
      </c>
      <c r="G21" s="3">
        <v>18045075.48</v>
      </c>
    </row>
    <row r="22" spans="1:7" x14ac:dyDescent="0.2">
      <c r="A22" s="18" t="s">
        <v>37</v>
      </c>
      <c r="B22" s="10">
        <v>14437583</v>
      </c>
      <c r="C22" s="3">
        <v>708615.83</v>
      </c>
      <c r="D22" s="3">
        <v>15146198.83</v>
      </c>
      <c r="E22" s="3">
        <v>2576701.4700000002</v>
      </c>
      <c r="F22" s="3">
        <v>2576701.4700000002</v>
      </c>
      <c r="G22" s="3">
        <v>12569497.359999999</v>
      </c>
    </row>
    <row r="23" spans="1:7" x14ac:dyDescent="0.2">
      <c r="A23" s="18" t="s">
        <v>38</v>
      </c>
      <c r="B23" s="10">
        <v>8765893</v>
      </c>
      <c r="C23" s="3">
        <v>676498.09</v>
      </c>
      <c r="D23" s="3">
        <v>9442391.0899999999</v>
      </c>
      <c r="E23" s="3">
        <v>1960745.43</v>
      </c>
      <c r="F23" s="3">
        <v>1960745.43</v>
      </c>
      <c r="G23" s="3">
        <v>7481645.6600000001</v>
      </c>
    </row>
    <row r="24" spans="1:7" x14ac:dyDescent="0.2">
      <c r="A24" s="18" t="s">
        <v>39</v>
      </c>
      <c r="B24" s="10">
        <v>18309678</v>
      </c>
      <c r="C24" s="3">
        <v>422726.74</v>
      </c>
      <c r="D24" s="3">
        <v>18732404.739999998</v>
      </c>
      <c r="E24" s="3">
        <v>2057102.95</v>
      </c>
      <c r="F24" s="3">
        <v>2057102.95</v>
      </c>
      <c r="G24" s="3">
        <v>16675301.789999999</v>
      </c>
    </row>
    <row r="25" spans="1:7" x14ac:dyDescent="0.2">
      <c r="A25" s="18" t="s">
        <v>40</v>
      </c>
      <c r="B25" s="10">
        <v>56978203</v>
      </c>
      <c r="C25" s="3">
        <v>6461943.1500000004</v>
      </c>
      <c r="D25" s="3">
        <v>63440146.149999999</v>
      </c>
      <c r="E25" s="3">
        <v>13151342.33</v>
      </c>
      <c r="F25" s="3">
        <v>13060676.289999999</v>
      </c>
      <c r="G25" s="3">
        <v>50288803.82</v>
      </c>
    </row>
    <row r="26" spans="1:7" x14ac:dyDescent="0.2">
      <c r="A26" s="18" t="s">
        <v>41</v>
      </c>
      <c r="B26" s="10">
        <v>3963659</v>
      </c>
      <c r="C26" s="3">
        <v>1672118.54</v>
      </c>
      <c r="D26" s="3">
        <v>5635777.54</v>
      </c>
      <c r="E26" s="3">
        <v>962852.76</v>
      </c>
      <c r="F26" s="3">
        <v>962852.76</v>
      </c>
      <c r="G26" s="3">
        <v>4672924.78</v>
      </c>
    </row>
    <row r="27" spans="1:7" x14ac:dyDescent="0.2">
      <c r="A27" s="18" t="s">
        <v>42</v>
      </c>
      <c r="B27" s="10">
        <v>5758329</v>
      </c>
      <c r="C27" s="3">
        <v>-14452.12</v>
      </c>
      <c r="D27" s="3">
        <v>5743876.8799999999</v>
      </c>
      <c r="E27" s="3">
        <v>1170231.96</v>
      </c>
      <c r="F27" s="3">
        <v>1170231.96</v>
      </c>
      <c r="G27" s="3">
        <v>4573644.92</v>
      </c>
    </row>
    <row r="28" spans="1:7" x14ac:dyDescent="0.2">
      <c r="A28" s="18" t="s">
        <v>43</v>
      </c>
      <c r="B28" s="10">
        <v>4802217</v>
      </c>
      <c r="C28" s="3">
        <v>60851.03</v>
      </c>
      <c r="D28" s="3">
        <v>4863068.03</v>
      </c>
      <c r="E28" s="3">
        <v>827886.66</v>
      </c>
      <c r="F28" s="3">
        <v>827886.66</v>
      </c>
      <c r="G28" s="3">
        <v>4035181.37</v>
      </c>
    </row>
    <row r="29" spans="1:7" x14ac:dyDescent="0.2">
      <c r="A29" s="18" t="s">
        <v>44</v>
      </c>
      <c r="B29" s="10">
        <v>36111164</v>
      </c>
      <c r="C29" s="3">
        <v>-1411054.31</v>
      </c>
      <c r="D29" s="3">
        <v>34700109.689999998</v>
      </c>
      <c r="E29" s="3">
        <v>4210109.45</v>
      </c>
      <c r="F29" s="3">
        <v>4210109.45</v>
      </c>
      <c r="G29" s="3">
        <v>30490000.239999998</v>
      </c>
    </row>
    <row r="30" spans="1:7" x14ac:dyDescent="0.2">
      <c r="A30" s="18" t="s">
        <v>45</v>
      </c>
      <c r="B30" s="10">
        <v>7744222</v>
      </c>
      <c r="C30" s="3">
        <v>123749.64</v>
      </c>
      <c r="D30" s="3">
        <v>7867971.6399999997</v>
      </c>
      <c r="E30" s="3">
        <v>1601597.17</v>
      </c>
      <c r="F30" s="3">
        <v>1601597.17</v>
      </c>
      <c r="G30" s="3">
        <v>6266374.4699999997</v>
      </c>
    </row>
    <row r="31" spans="1:7" x14ac:dyDescent="0.2">
      <c r="A31" s="18" t="s">
        <v>53</v>
      </c>
      <c r="B31" s="10">
        <v>3994347</v>
      </c>
      <c r="C31" s="3">
        <v>41522.71</v>
      </c>
      <c r="D31" s="3">
        <v>4035869.71</v>
      </c>
      <c r="E31" s="3">
        <v>833895.14</v>
      </c>
      <c r="F31" s="3">
        <v>833895.14</v>
      </c>
      <c r="G31" s="3">
        <v>3201974.57</v>
      </c>
    </row>
    <row r="32" spans="1:7" x14ac:dyDescent="0.2">
      <c r="A32" s="18" t="s">
        <v>54</v>
      </c>
      <c r="B32" s="10">
        <v>2165978</v>
      </c>
      <c r="C32" s="3">
        <v>-36075.360000000001</v>
      </c>
      <c r="D32" s="3">
        <v>2129902.64</v>
      </c>
      <c r="E32" s="3">
        <v>276599.53999999998</v>
      </c>
      <c r="F32" s="3">
        <v>276599.53999999998</v>
      </c>
      <c r="G32" s="3">
        <v>1853303.1</v>
      </c>
    </row>
    <row r="33" spans="1:7" x14ac:dyDescent="0.2">
      <c r="A33" s="18" t="s">
        <v>55</v>
      </c>
      <c r="B33" s="10">
        <v>4865386</v>
      </c>
      <c r="C33" s="3">
        <v>-1591014.01</v>
      </c>
      <c r="D33" s="3">
        <v>3274371.99</v>
      </c>
      <c r="E33" s="3">
        <v>573472.44999999995</v>
      </c>
      <c r="F33" s="3">
        <v>573472.44999999995</v>
      </c>
      <c r="G33" s="3">
        <v>2700899.54</v>
      </c>
    </row>
    <row r="34" spans="1:7" x14ac:dyDescent="0.2">
      <c r="A34" s="18" t="s">
        <v>56</v>
      </c>
      <c r="B34" s="10">
        <v>8664328</v>
      </c>
      <c r="C34" s="3">
        <v>-1426049.23</v>
      </c>
      <c r="D34" s="3">
        <v>7238278.7699999996</v>
      </c>
      <c r="E34" s="3">
        <v>2769340.04</v>
      </c>
      <c r="F34" s="3">
        <v>2769340.04</v>
      </c>
      <c r="G34" s="3">
        <v>4468938.7299999995</v>
      </c>
    </row>
    <row r="35" spans="1:7" x14ac:dyDescent="0.2">
      <c r="A35" s="18" t="s">
        <v>57</v>
      </c>
      <c r="B35" s="10">
        <v>7987123</v>
      </c>
      <c r="C35" s="3">
        <v>-1605865.72</v>
      </c>
      <c r="D35" s="3">
        <v>6381257.2800000003</v>
      </c>
      <c r="E35" s="3">
        <v>1484142.29</v>
      </c>
      <c r="F35" s="3">
        <v>1484142.29</v>
      </c>
      <c r="G35" s="3">
        <v>4897114.99</v>
      </c>
    </row>
    <row r="36" spans="1:7" x14ac:dyDescent="0.2">
      <c r="A36" s="18" t="s">
        <v>58</v>
      </c>
      <c r="B36" s="10">
        <v>14022612</v>
      </c>
      <c r="C36" s="3">
        <v>-2056253.12</v>
      </c>
      <c r="D36" s="3">
        <v>11966358.879999999</v>
      </c>
      <c r="E36" s="3">
        <v>2511551.63</v>
      </c>
      <c r="F36" s="3">
        <v>2511551.63</v>
      </c>
      <c r="G36" s="3">
        <v>9454807.25</v>
      </c>
    </row>
    <row r="37" spans="1:7" x14ac:dyDescent="0.2">
      <c r="A37" s="18" t="s">
        <v>59</v>
      </c>
      <c r="B37" s="10">
        <v>29119270.5</v>
      </c>
      <c r="C37" s="3">
        <v>1366333.5</v>
      </c>
      <c r="D37" s="3">
        <v>30485604</v>
      </c>
      <c r="E37" s="3">
        <v>6559743.2599999998</v>
      </c>
      <c r="F37" s="3">
        <v>6559743.1500000004</v>
      </c>
      <c r="G37" s="3">
        <v>23925860.740000002</v>
      </c>
    </row>
    <row r="38" spans="1:7" x14ac:dyDescent="0.2">
      <c r="A38" s="18" t="s">
        <v>60</v>
      </c>
      <c r="B38" s="10">
        <v>29536645.5</v>
      </c>
      <c r="C38" s="3">
        <v>3057261.7</v>
      </c>
      <c r="D38" s="3">
        <v>32593907.199999999</v>
      </c>
      <c r="E38" s="3">
        <v>6714855.2999999998</v>
      </c>
      <c r="F38" s="3">
        <v>6714855.2199999997</v>
      </c>
      <c r="G38" s="3">
        <v>25879051.899999999</v>
      </c>
    </row>
    <row r="39" spans="1:7" x14ac:dyDescent="0.2">
      <c r="A39" s="18" t="s">
        <v>61</v>
      </c>
      <c r="B39" s="10">
        <v>24756899</v>
      </c>
      <c r="C39" s="3">
        <v>1278447.04</v>
      </c>
      <c r="D39" s="3">
        <v>26035346.039999999</v>
      </c>
      <c r="E39" s="3">
        <v>5967215.6900000004</v>
      </c>
      <c r="F39" s="3">
        <v>5967215.7699999996</v>
      </c>
      <c r="G39" s="3">
        <v>20068130.349999998</v>
      </c>
    </row>
    <row r="40" spans="1:7" x14ac:dyDescent="0.2">
      <c r="A40" s="18" t="s">
        <v>62</v>
      </c>
      <c r="B40" s="10">
        <v>6617997</v>
      </c>
      <c r="C40" s="3">
        <v>-133892.07</v>
      </c>
      <c r="D40" s="3">
        <v>6484104.9299999997</v>
      </c>
      <c r="E40" s="3">
        <v>1255995.6399999999</v>
      </c>
      <c r="F40" s="3">
        <v>1255995.72</v>
      </c>
      <c r="G40" s="3">
        <v>5228109.29</v>
      </c>
    </row>
    <row r="41" spans="1:7" x14ac:dyDescent="0.2">
      <c r="A41" s="18" t="s">
        <v>63</v>
      </c>
      <c r="B41" s="10">
        <v>2992986</v>
      </c>
      <c r="C41" s="3">
        <v>113516.28</v>
      </c>
      <c r="D41" s="3">
        <v>3106502.28</v>
      </c>
      <c r="E41" s="3">
        <v>522976.51</v>
      </c>
      <c r="F41" s="3">
        <v>522976.51</v>
      </c>
      <c r="G41" s="3">
        <v>2583525.7699999996</v>
      </c>
    </row>
    <row r="42" spans="1:7" x14ac:dyDescent="0.2">
      <c r="A42" s="18" t="s">
        <v>64</v>
      </c>
      <c r="B42" s="10">
        <v>20983317</v>
      </c>
      <c r="C42" s="3">
        <v>1185216.25</v>
      </c>
      <c r="D42" s="3">
        <v>22168533.25</v>
      </c>
      <c r="E42" s="3">
        <v>4311106.7699999996</v>
      </c>
      <c r="F42" s="3">
        <v>4311106.7699999996</v>
      </c>
      <c r="G42" s="3">
        <v>17857426.48</v>
      </c>
    </row>
    <row r="43" spans="1:7" x14ac:dyDescent="0.2">
      <c r="A43" s="18" t="s">
        <v>65</v>
      </c>
      <c r="B43" s="10">
        <v>3399819</v>
      </c>
      <c r="C43" s="3">
        <v>-45119.4</v>
      </c>
      <c r="D43" s="3">
        <v>3354699.6</v>
      </c>
      <c r="E43" s="3">
        <v>482145.14</v>
      </c>
      <c r="F43" s="3">
        <v>482145.14</v>
      </c>
      <c r="G43" s="3">
        <v>2872554.46</v>
      </c>
    </row>
    <row r="44" spans="1:7" x14ac:dyDescent="0.2">
      <c r="A44" s="18" t="s">
        <v>66</v>
      </c>
      <c r="B44" s="10">
        <v>9402574</v>
      </c>
      <c r="C44" s="3">
        <v>-886623.34</v>
      </c>
      <c r="D44" s="3">
        <v>8515950.6600000001</v>
      </c>
      <c r="E44" s="3">
        <v>1885988.87</v>
      </c>
      <c r="F44" s="3">
        <v>1885988.87</v>
      </c>
      <c r="G44" s="3">
        <v>6629961.79</v>
      </c>
    </row>
    <row r="45" spans="1:7" x14ac:dyDescent="0.2">
      <c r="A45" s="18" t="s">
        <v>67</v>
      </c>
      <c r="B45" s="10">
        <v>4605407</v>
      </c>
      <c r="C45" s="3">
        <v>228610.64</v>
      </c>
      <c r="D45" s="3">
        <v>4834017.6399999997</v>
      </c>
      <c r="E45" s="3">
        <v>1293838.44</v>
      </c>
      <c r="F45" s="3">
        <v>1293838.44</v>
      </c>
      <c r="G45" s="3">
        <v>3540179.1999999997</v>
      </c>
    </row>
    <row r="46" spans="1:7" x14ac:dyDescent="0.2">
      <c r="A46" s="18" t="s">
        <v>68</v>
      </c>
      <c r="B46" s="10">
        <v>5616425</v>
      </c>
      <c r="C46" s="3">
        <v>-206511.24</v>
      </c>
      <c r="D46" s="3">
        <v>5409913.7599999998</v>
      </c>
      <c r="E46" s="3">
        <v>1036678.77</v>
      </c>
      <c r="F46" s="3">
        <v>1036678.77</v>
      </c>
      <c r="G46" s="3">
        <v>4373234.99</v>
      </c>
    </row>
    <row r="47" spans="1:7" x14ac:dyDescent="0.2">
      <c r="A47" s="18" t="s">
        <v>69</v>
      </c>
      <c r="B47" s="10">
        <v>6203634</v>
      </c>
      <c r="C47" s="3">
        <v>3287011.35</v>
      </c>
      <c r="D47" s="3">
        <v>9490645.3499999996</v>
      </c>
      <c r="E47" s="3">
        <v>3827056.54</v>
      </c>
      <c r="F47" s="3">
        <v>3827056.54</v>
      </c>
      <c r="G47" s="3">
        <v>5663588.8099999996</v>
      </c>
    </row>
    <row r="48" spans="1:7" x14ac:dyDescent="0.2">
      <c r="A48" s="18" t="s">
        <v>70</v>
      </c>
      <c r="B48" s="10">
        <v>18101112</v>
      </c>
      <c r="C48" s="3">
        <v>542561.69999999995</v>
      </c>
      <c r="D48" s="3">
        <v>18643673.699999999</v>
      </c>
      <c r="E48" s="3">
        <v>3672847.59</v>
      </c>
      <c r="F48" s="3">
        <v>3672847.59</v>
      </c>
      <c r="G48" s="3">
        <v>14970826.109999999</v>
      </c>
    </row>
    <row r="49" spans="1:7" x14ac:dyDescent="0.2">
      <c r="A49" s="18" t="s">
        <v>71</v>
      </c>
      <c r="B49" s="10">
        <v>5389518</v>
      </c>
      <c r="C49" s="3">
        <v>-183108.94</v>
      </c>
      <c r="D49" s="3">
        <v>5206409.0599999996</v>
      </c>
      <c r="E49" s="3">
        <v>1331750.3500000001</v>
      </c>
      <c r="F49" s="3">
        <v>1331750.3500000001</v>
      </c>
      <c r="G49" s="3">
        <v>3874658.7099999995</v>
      </c>
    </row>
    <row r="50" spans="1:7" x14ac:dyDescent="0.2">
      <c r="A50" s="18" t="s">
        <v>72</v>
      </c>
      <c r="B50" s="10">
        <v>11777596</v>
      </c>
      <c r="C50" s="3">
        <v>-598504.1</v>
      </c>
      <c r="D50" s="3">
        <v>11179091.9</v>
      </c>
      <c r="E50" s="3">
        <v>2006824.43</v>
      </c>
      <c r="F50" s="3">
        <v>2006824.47</v>
      </c>
      <c r="G50" s="3">
        <v>9172267.4700000007</v>
      </c>
    </row>
    <row r="51" spans="1:7" x14ac:dyDescent="0.2">
      <c r="A51" s="18" t="s">
        <v>73</v>
      </c>
      <c r="B51" s="10">
        <v>6250137</v>
      </c>
      <c r="C51" s="3">
        <v>77254.45</v>
      </c>
      <c r="D51" s="3">
        <v>6327391.4500000002</v>
      </c>
      <c r="E51" s="3">
        <v>1482677.33</v>
      </c>
      <c r="F51" s="3">
        <v>1482677.32</v>
      </c>
      <c r="G51" s="3">
        <v>4844714.12</v>
      </c>
    </row>
    <row r="52" spans="1:7" x14ac:dyDescent="0.2">
      <c r="A52" s="18"/>
      <c r="B52" s="10"/>
      <c r="C52" s="3"/>
      <c r="D52" s="3"/>
      <c r="E52" s="3"/>
      <c r="F52" s="3"/>
      <c r="G52" s="3"/>
    </row>
    <row r="53" spans="1:7" x14ac:dyDescent="0.2">
      <c r="A53" s="16"/>
      <c r="B53" s="11"/>
      <c r="C53" s="4"/>
      <c r="D53" s="4"/>
      <c r="E53" s="4"/>
      <c r="F53" s="4"/>
      <c r="G53" s="4"/>
    </row>
    <row r="54" spans="1:7" x14ac:dyDescent="0.2">
      <c r="A54" s="27" t="s">
        <v>46</v>
      </c>
      <c r="B54" s="5">
        <f t="shared" ref="B54:G54" si="0">SUM(B5:B53)</f>
        <v>808946263.38999999</v>
      </c>
      <c r="C54" s="5">
        <f t="shared" si="0"/>
        <v>9390356.3899999987</v>
      </c>
      <c r="D54" s="5">
        <f t="shared" si="0"/>
        <v>818336619.77999985</v>
      </c>
      <c r="E54" s="5">
        <f t="shared" si="0"/>
        <v>145290128.29000005</v>
      </c>
      <c r="F54" s="5">
        <f t="shared" si="0"/>
        <v>145186519.30000001</v>
      </c>
      <c r="G54" s="5">
        <f t="shared" si="0"/>
        <v>673046491.49000013</v>
      </c>
    </row>
    <row r="55" spans="1:7" x14ac:dyDescent="0.2"/>
    <row r="56" spans="1:7" x14ac:dyDescent="0.2"/>
    <row r="57" spans="1:7" ht="81" customHeight="1" x14ac:dyDescent="0.2">
      <c r="A57" s="28" t="s">
        <v>51</v>
      </c>
      <c r="B57" s="29"/>
      <c r="C57" s="29"/>
      <c r="D57" s="29"/>
      <c r="E57" s="29"/>
      <c r="F57" s="29"/>
      <c r="G57" s="30"/>
    </row>
    <row r="58" spans="1:7" x14ac:dyDescent="0.2">
      <c r="A58" s="34" t="s">
        <v>10</v>
      </c>
      <c r="B58" s="21" t="s">
        <v>16</v>
      </c>
      <c r="C58" s="22"/>
      <c r="D58" s="22"/>
      <c r="E58" s="22"/>
      <c r="F58" s="23"/>
      <c r="G58" s="31" t="s">
        <v>15</v>
      </c>
    </row>
    <row r="59" spans="1:7" ht="22.5" x14ac:dyDescent="0.2">
      <c r="A59" s="35"/>
      <c r="B59" s="12" t="s">
        <v>11</v>
      </c>
      <c r="C59" s="2" t="s">
        <v>17</v>
      </c>
      <c r="D59" s="2" t="s">
        <v>12</v>
      </c>
      <c r="E59" s="2" t="s">
        <v>13</v>
      </c>
      <c r="F59" s="2" t="s">
        <v>14</v>
      </c>
      <c r="G59" s="32"/>
    </row>
    <row r="60" spans="1:7" x14ac:dyDescent="0.2">
      <c r="A60" s="6"/>
      <c r="B60" s="7"/>
      <c r="C60" s="7"/>
      <c r="D60" s="7"/>
      <c r="E60" s="7"/>
      <c r="F60" s="7"/>
      <c r="G60" s="7"/>
    </row>
    <row r="61" spans="1:7" x14ac:dyDescent="0.2">
      <c r="A61" s="17" t="s">
        <v>0</v>
      </c>
      <c r="B61" s="8">
        <v>0</v>
      </c>
      <c r="C61" s="8">
        <v>0</v>
      </c>
      <c r="D61" s="8">
        <f>B61+C61</f>
        <v>0</v>
      </c>
      <c r="E61" s="8">
        <v>0</v>
      </c>
      <c r="F61" s="8">
        <v>0</v>
      </c>
      <c r="G61" s="8">
        <f>D61-E61</f>
        <v>0</v>
      </c>
    </row>
    <row r="62" spans="1:7" x14ac:dyDescent="0.2">
      <c r="A62" s="17" t="s">
        <v>1</v>
      </c>
      <c r="B62" s="8">
        <v>808946263.38999999</v>
      </c>
      <c r="C62" s="8">
        <v>9390356.3900000006</v>
      </c>
      <c r="D62" s="8">
        <f t="shared" ref="D62:D64" si="1">B62+C62</f>
        <v>818336619.77999997</v>
      </c>
      <c r="E62" s="8">
        <v>145290128.28999999</v>
      </c>
      <c r="F62" s="8">
        <v>145186519.30000001</v>
      </c>
      <c r="G62" s="8">
        <f t="shared" ref="G62:G64" si="2">D62-E62</f>
        <v>673046491.49000001</v>
      </c>
    </row>
    <row r="63" spans="1:7" x14ac:dyDescent="0.2">
      <c r="A63" s="17" t="s">
        <v>2</v>
      </c>
      <c r="B63" s="8">
        <v>0</v>
      </c>
      <c r="C63" s="8">
        <v>0</v>
      </c>
      <c r="D63" s="8">
        <f t="shared" si="1"/>
        <v>0</v>
      </c>
      <c r="E63" s="8">
        <v>0</v>
      </c>
      <c r="F63" s="8">
        <v>0</v>
      </c>
      <c r="G63" s="8">
        <f t="shared" si="2"/>
        <v>0</v>
      </c>
    </row>
    <row r="64" spans="1:7" x14ac:dyDescent="0.2">
      <c r="A64" s="17" t="s">
        <v>3</v>
      </c>
      <c r="B64" s="8">
        <v>0</v>
      </c>
      <c r="C64" s="8">
        <v>0</v>
      </c>
      <c r="D64" s="8">
        <f t="shared" si="1"/>
        <v>0</v>
      </c>
      <c r="E64" s="8">
        <v>0</v>
      </c>
      <c r="F64" s="8">
        <v>0</v>
      </c>
      <c r="G64" s="8">
        <f t="shared" si="2"/>
        <v>0</v>
      </c>
    </row>
    <row r="65" spans="1:7" x14ac:dyDescent="0.2">
      <c r="A65" s="17"/>
      <c r="B65" s="9"/>
      <c r="C65" s="9"/>
      <c r="D65" s="9"/>
      <c r="E65" s="9"/>
      <c r="F65" s="9"/>
      <c r="G65" s="9"/>
    </row>
    <row r="66" spans="1:7" x14ac:dyDescent="0.2">
      <c r="A66" s="19" t="s">
        <v>47</v>
      </c>
      <c r="B66" s="5">
        <f t="shared" ref="B66:G66" si="3">SUM(B60:B65)</f>
        <v>808946263.38999999</v>
      </c>
      <c r="C66" s="5">
        <f t="shared" si="3"/>
        <v>9390356.3900000006</v>
      </c>
      <c r="D66" s="5">
        <f t="shared" si="3"/>
        <v>818336619.77999997</v>
      </c>
      <c r="E66" s="5">
        <f t="shared" si="3"/>
        <v>145290128.28999999</v>
      </c>
      <c r="F66" s="5">
        <f t="shared" si="3"/>
        <v>145186519.30000001</v>
      </c>
      <c r="G66" s="5">
        <f t="shared" si="3"/>
        <v>673046491.49000001</v>
      </c>
    </row>
    <row r="67" spans="1:7" x14ac:dyDescent="0.2"/>
    <row r="68" spans="1:7" x14ac:dyDescent="0.2"/>
    <row r="69" spans="1:7" ht="80.25" customHeight="1" x14ac:dyDescent="0.2">
      <c r="A69" s="28" t="s">
        <v>52</v>
      </c>
      <c r="B69" s="29"/>
      <c r="C69" s="29"/>
      <c r="D69" s="29"/>
      <c r="E69" s="29"/>
      <c r="F69" s="29"/>
      <c r="G69" s="30"/>
    </row>
    <row r="70" spans="1:7" x14ac:dyDescent="0.2">
      <c r="A70" s="34" t="s">
        <v>10</v>
      </c>
      <c r="B70" s="21" t="s">
        <v>16</v>
      </c>
      <c r="C70" s="22"/>
      <c r="D70" s="22"/>
      <c r="E70" s="22"/>
      <c r="F70" s="23"/>
      <c r="G70" s="31" t="s">
        <v>15</v>
      </c>
    </row>
    <row r="71" spans="1:7" ht="22.5" x14ac:dyDescent="0.2">
      <c r="A71" s="35"/>
      <c r="B71" s="12" t="s">
        <v>11</v>
      </c>
      <c r="C71" s="2" t="s">
        <v>17</v>
      </c>
      <c r="D71" s="2" t="s">
        <v>12</v>
      </c>
      <c r="E71" s="2" t="s">
        <v>13</v>
      </c>
      <c r="F71" s="2" t="s">
        <v>14</v>
      </c>
      <c r="G71" s="32"/>
    </row>
    <row r="72" spans="1:7" x14ac:dyDescent="0.2">
      <c r="A72" s="6"/>
      <c r="B72" s="7"/>
      <c r="C72" s="7"/>
      <c r="D72" s="7"/>
      <c r="E72" s="7"/>
      <c r="F72" s="7"/>
      <c r="G72" s="7"/>
    </row>
    <row r="73" spans="1:7" ht="22.5" x14ac:dyDescent="0.2">
      <c r="A73" s="25" t="s">
        <v>5</v>
      </c>
      <c r="B73" s="8">
        <v>0</v>
      </c>
      <c r="C73" s="8">
        <v>0</v>
      </c>
      <c r="D73" s="8">
        <f>B73+C73</f>
        <v>0</v>
      </c>
      <c r="E73" s="8">
        <v>0</v>
      </c>
      <c r="F73" s="8">
        <v>0</v>
      </c>
      <c r="G73" s="8">
        <f>D73-E73</f>
        <v>0</v>
      </c>
    </row>
    <row r="74" spans="1:7" x14ac:dyDescent="0.2">
      <c r="A74" s="25"/>
      <c r="B74" s="8"/>
      <c r="C74" s="8"/>
      <c r="D74" s="8"/>
      <c r="E74" s="8"/>
      <c r="F74" s="8"/>
      <c r="G74" s="8"/>
    </row>
    <row r="75" spans="1:7" x14ac:dyDescent="0.2">
      <c r="A75" s="25" t="s">
        <v>4</v>
      </c>
      <c r="B75" s="8">
        <v>0</v>
      </c>
      <c r="C75" s="8">
        <v>0</v>
      </c>
      <c r="D75" s="8">
        <f>B75+C75</f>
        <v>0</v>
      </c>
      <c r="E75" s="8">
        <v>0</v>
      </c>
      <c r="F75" s="8">
        <v>0</v>
      </c>
      <c r="G75" s="8">
        <f>D75-E75</f>
        <v>0</v>
      </c>
    </row>
    <row r="76" spans="1:7" x14ac:dyDescent="0.2">
      <c r="A76" s="25"/>
      <c r="B76" s="8"/>
      <c r="C76" s="8"/>
      <c r="D76" s="8"/>
      <c r="E76" s="8"/>
      <c r="F76" s="8"/>
      <c r="G76" s="8"/>
    </row>
    <row r="77" spans="1:7" ht="22.5" x14ac:dyDescent="0.2">
      <c r="A77" s="25" t="s">
        <v>6</v>
      </c>
      <c r="B77" s="8">
        <v>0</v>
      </c>
      <c r="C77" s="8">
        <v>0</v>
      </c>
      <c r="D77" s="8">
        <f>B77+C77</f>
        <v>0</v>
      </c>
      <c r="E77" s="8">
        <v>0</v>
      </c>
      <c r="F77" s="8">
        <v>0</v>
      </c>
      <c r="G77" s="8">
        <f>D77-E77</f>
        <v>0</v>
      </c>
    </row>
    <row r="78" spans="1:7" x14ac:dyDescent="0.2">
      <c r="A78" s="25"/>
      <c r="B78" s="8"/>
      <c r="C78" s="8"/>
      <c r="D78" s="8"/>
      <c r="E78" s="8"/>
      <c r="F78" s="8"/>
      <c r="G78" s="8"/>
    </row>
    <row r="79" spans="1:7" ht="22.5" x14ac:dyDescent="0.2">
      <c r="A79" s="25" t="s">
        <v>8</v>
      </c>
      <c r="B79" s="8">
        <v>0</v>
      </c>
      <c r="C79" s="8">
        <v>0</v>
      </c>
      <c r="D79" s="8">
        <f>B79+C79</f>
        <v>0</v>
      </c>
      <c r="E79" s="8">
        <v>0</v>
      </c>
      <c r="F79" s="8">
        <v>0</v>
      </c>
      <c r="G79" s="8">
        <f>D79-E79</f>
        <v>0</v>
      </c>
    </row>
    <row r="80" spans="1:7" x14ac:dyDescent="0.2">
      <c r="A80" s="25"/>
      <c r="B80" s="8"/>
      <c r="C80" s="8"/>
      <c r="D80" s="8"/>
      <c r="E80" s="8"/>
      <c r="F80" s="8"/>
      <c r="G80" s="8"/>
    </row>
    <row r="81" spans="1:7" ht="22.5" x14ac:dyDescent="0.2">
      <c r="A81" s="25" t="s">
        <v>9</v>
      </c>
      <c r="B81" s="8">
        <v>0</v>
      </c>
      <c r="C81" s="8">
        <v>0</v>
      </c>
      <c r="D81" s="8">
        <f>B81+C81</f>
        <v>0</v>
      </c>
      <c r="E81" s="8">
        <v>0</v>
      </c>
      <c r="F81" s="8">
        <v>0</v>
      </c>
      <c r="G81" s="8">
        <f>D81-E81</f>
        <v>0</v>
      </c>
    </row>
    <row r="82" spans="1:7" x14ac:dyDescent="0.2">
      <c r="A82" s="25"/>
      <c r="B82" s="8"/>
      <c r="C82" s="8"/>
      <c r="D82" s="8"/>
      <c r="E82" s="8"/>
      <c r="F82" s="8"/>
      <c r="G82" s="8"/>
    </row>
    <row r="83" spans="1:7" ht="22.5" x14ac:dyDescent="0.2">
      <c r="A83" s="25" t="s">
        <v>19</v>
      </c>
      <c r="B83" s="8">
        <v>0</v>
      </c>
      <c r="C83" s="8">
        <v>0</v>
      </c>
      <c r="D83" s="8">
        <f>B83+C83</f>
        <v>0</v>
      </c>
      <c r="E83" s="8">
        <v>0</v>
      </c>
      <c r="F83" s="8">
        <v>0</v>
      </c>
      <c r="G83" s="8">
        <f>D83-E83</f>
        <v>0</v>
      </c>
    </row>
    <row r="84" spans="1:7" x14ac:dyDescent="0.2">
      <c r="A84" s="25"/>
      <c r="B84" s="8"/>
      <c r="C84" s="8"/>
      <c r="D84" s="8"/>
      <c r="E84" s="8"/>
      <c r="F84" s="8"/>
      <c r="G84" s="8"/>
    </row>
    <row r="85" spans="1:7" ht="22.5" x14ac:dyDescent="0.2">
      <c r="A85" s="25" t="s">
        <v>7</v>
      </c>
      <c r="B85" s="8">
        <v>0</v>
      </c>
      <c r="C85" s="8">
        <v>0</v>
      </c>
      <c r="D85" s="8">
        <f>B85+C85</f>
        <v>0</v>
      </c>
      <c r="E85" s="8">
        <v>0</v>
      </c>
      <c r="F85" s="8">
        <v>0</v>
      </c>
      <c r="G85" s="8">
        <f>D85-E85</f>
        <v>0</v>
      </c>
    </row>
    <row r="86" spans="1:7" x14ac:dyDescent="0.2">
      <c r="A86" s="25"/>
      <c r="B86" s="8"/>
      <c r="C86" s="8"/>
      <c r="D86" s="8"/>
      <c r="E86" s="8"/>
      <c r="F86" s="8"/>
      <c r="G86" s="8"/>
    </row>
    <row r="87" spans="1:7" ht="22.5" x14ac:dyDescent="0.2">
      <c r="A87" s="25" t="s">
        <v>48</v>
      </c>
      <c r="B87" s="8">
        <v>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</row>
    <row r="88" spans="1:7" x14ac:dyDescent="0.2">
      <c r="A88" s="26"/>
      <c r="B88" s="9"/>
      <c r="C88" s="9"/>
      <c r="D88" s="9"/>
      <c r="E88" s="9"/>
      <c r="F88" s="9"/>
      <c r="G88" s="9"/>
    </row>
    <row r="89" spans="1:7" x14ac:dyDescent="0.2">
      <c r="A89" s="19" t="s">
        <v>49</v>
      </c>
      <c r="B89" s="5">
        <f t="shared" ref="B89:G89" si="4">SUM(B72:B88)</f>
        <v>0</v>
      </c>
      <c r="C89" s="5">
        <f t="shared" si="4"/>
        <v>0</v>
      </c>
      <c r="D89" s="5">
        <f t="shared" si="4"/>
        <v>0</v>
      </c>
      <c r="E89" s="5">
        <f t="shared" si="4"/>
        <v>0</v>
      </c>
      <c r="F89" s="5">
        <f t="shared" si="4"/>
        <v>0</v>
      </c>
      <c r="G89" s="5">
        <f t="shared" si="4"/>
        <v>0</v>
      </c>
    </row>
    <row r="90" spans="1:7" x14ac:dyDescent="0.2"/>
    <row r="91" spans="1:7" ht="12.75" x14ac:dyDescent="0.2">
      <c r="A91" s="33" t="s">
        <v>18</v>
      </c>
      <c r="B91" s="33"/>
      <c r="C91" s="33"/>
      <c r="D91" s="33"/>
      <c r="E91" s="33"/>
      <c r="F91" s="33"/>
      <c r="G91" s="33"/>
    </row>
    <row r="92" spans="1:7" x14ac:dyDescent="0.2"/>
    <row r="93" spans="1:7" x14ac:dyDescent="0.2"/>
    <row r="94" spans="1:7" x14ac:dyDescent="0.2"/>
    <row r="95" spans="1:7" x14ac:dyDescent="0.2"/>
    <row r="96" spans="1:7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</sheetData>
  <sheetProtection formatCells="0" formatColumns="0" formatRows="0" insertRows="0" deleteRows="0" autoFilter="0"/>
  <mergeCells count="9">
    <mergeCell ref="A69:G69"/>
    <mergeCell ref="G70:G71"/>
    <mergeCell ref="A91:G91"/>
    <mergeCell ref="G58:G59"/>
    <mergeCell ref="A1:G1"/>
    <mergeCell ref="A57:G57"/>
    <mergeCell ref="G2:G3"/>
    <mergeCell ref="A58:A59"/>
    <mergeCell ref="A70:A71"/>
  </mergeCells>
  <printOptions horizontalCentered="1"/>
  <pageMargins left="0.11811023622047245" right="0.11811023622047245" top="0.74803149606299213" bottom="0.74803149606299213" header="0.31496062992125984" footer="0.31496062992125984"/>
  <pageSetup scale="70" fitToHeight="0" orientation="portrait" r:id="rId1"/>
  <rowBreaks count="1" manualBreakCount="1">
    <brk id="68" max="16383" man="1"/>
  </rowBreaks>
  <ignoredErrors>
    <ignoredError sqref="B54:G54 B66:G66 G73:G85 B89:G89 D73:D8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2025-04-21T23:23:24Z</cp:lastPrinted>
  <dcterms:created xsi:type="dcterms:W3CDTF">2014-02-10T03:37:14Z</dcterms:created>
  <dcterms:modified xsi:type="dcterms:W3CDTF">2025-04-24T07:22:32Z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