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5 PRESENTACIÓN INFORMES FINANCIEROS\1er Trimestre\2_Digitales\"/>
    </mc:Choice>
  </mc:AlternateContent>
  <xr:revisionPtr revIDLastSave="0" documentId="13_ncr:1_{3D4F1138-92AF-4249-B8E5-E1F6D9E8CC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C9" i="1"/>
  <c r="B9" i="1"/>
  <c r="D9" i="1" l="1"/>
  <c r="G9" i="1" s="1"/>
  <c r="C18" i="1"/>
  <c r="B18" i="1"/>
  <c r="F30" i="1"/>
  <c r="E30" i="1"/>
  <c r="D31" i="1"/>
  <c r="G31" i="1" s="1"/>
  <c r="F25" i="1"/>
  <c r="E25" i="1"/>
  <c r="D25" i="1"/>
  <c r="D29" i="1"/>
  <c r="G29" i="1" s="1"/>
  <c r="D28" i="1"/>
  <c r="G28" i="1" s="1"/>
  <c r="D27" i="1"/>
  <c r="G27" i="1" s="1"/>
  <c r="D26" i="1"/>
  <c r="G26" i="1" s="1"/>
  <c r="F22" i="1"/>
  <c r="E22" i="1"/>
  <c r="D24" i="1"/>
  <c r="G24" i="1" s="1"/>
  <c r="D23" i="1"/>
  <c r="G23" i="1" s="1"/>
  <c r="F18" i="1"/>
  <c r="E18" i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8" i="1"/>
  <c r="D8" i="1"/>
  <c r="D7" i="1"/>
  <c r="G7" i="1" s="1"/>
  <c r="D34" i="1"/>
  <c r="G34" i="1" s="1"/>
  <c r="D33" i="1"/>
  <c r="G33" i="1" s="1"/>
  <c r="D32" i="1"/>
  <c r="G32" i="1" s="1"/>
  <c r="F6" i="1"/>
  <c r="E6" i="1"/>
  <c r="C6" i="1"/>
  <c r="B6" i="1"/>
  <c r="D30" i="1" l="1"/>
  <c r="G30" i="1" s="1"/>
  <c r="G25" i="1"/>
  <c r="D22" i="1"/>
  <c r="G22" i="1" s="1"/>
  <c r="D18" i="1"/>
  <c r="G18" i="1" s="1"/>
  <c r="B5" i="1"/>
  <c r="B36" i="1" s="1"/>
  <c r="F5" i="1"/>
  <c r="F36" i="1" s="1"/>
  <c r="E5" i="1"/>
  <c r="E36" i="1" s="1"/>
  <c r="C5" i="1"/>
  <c r="C36" i="1" s="1"/>
  <c r="D6" i="1"/>
  <c r="G6" i="1" s="1"/>
  <c r="D5" i="1" l="1"/>
  <c r="G5" i="1" l="1"/>
  <c r="G36" i="1" s="1"/>
  <c r="D36" i="1"/>
</calcChain>
</file>

<file path=xl/sharedStrings.xml><?xml version="1.0" encoding="utf-8"?>
<sst xmlns="http://schemas.openxmlformats.org/spreadsheetml/2006/main" count="41" uniqueCount="41">
  <si>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</si>
  <si>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</si>
  <si>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</si>
  <si>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</si>
  <si>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</si>
  <si>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</si>
  <si>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</si>
  <si>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</si>
  <si>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</si>
  <si>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</si>
  <si>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</si>
  <si>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</si>
  <si>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</si>
  <si>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</si>
  <si>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</si>
  <si>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</si>
  <si>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</si>
  <si>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</si>
  <si>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</si>
  <si>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</si>
  <si>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</si>
  <si>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</si>
  <si>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</si>
  <si>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</si>
  <si>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</si>
  <si>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</si>
  <si>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</si>
  <si>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</si>
  <si>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</si>
  <si>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</si>
  <si>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</si>
  <si>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</si>
  <si>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</si>
  <si>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</si>
  <si>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</si>
  <si>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</si>
  <si>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</si>
  <si>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Bajo protesta de decir verdad declaramos que los Estados Financieros y sus notas, son razonablemente correctos y son responsabilidad del emisor.</t>
  </si>
  <si>
    <t>Poder Legislativo del Estado de Guanajuato
Gasto por Categoría Programática
Del 01 de Enero al 31 de Marzo de 2025
(Cifras en Pesos)</t>
  </si>
  <si>
    <t>Total del Egreso</t>
  </si>
  <si>
    <t>Programas de Gasto Federalizado  (Gobierno Federal)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</si>
</sst>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0" fontId="0" fillId="0" borderId="8" xfId="0" applyBorder="1"/>
    <xf numFmtId="4" fontId="9" fillId="0" borderId="5" xfId="0" applyNumberFormat="1" applyFont="1" applyBorder="1"/>
    <xf numFmtId="4" fontId="9" fillId="0" borderId="8" xfId="0" applyNumberFormat="1" applyFont="1" applyBorder="1"/>
    <xf numFmtId="4" fontId="5" fillId="0" borderId="8" xfId="0" applyNumberFormat="1" applyFont="1" applyBorder="1"/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0" xfId="7" applyAlignment="1" applyProtection="1">
      <alignment horizontal="center" vertical="top"/>
      <protection locked="0"/>
    </xf>
    <xf numFmtId="0" fontId="7" fillId="2" borderId="1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47625</xdr:rowOff>
    </xdr:from>
    <xdr:to>
      <xdr:col>6</xdr:col>
      <xdr:colOff>876300</xdr:colOff>
      <xdr:row>0</xdr:row>
      <xdr:rowOff>796925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2CB97-A3AB-43A2-862A-455C0E6F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485900" cy="742950"/>
        </a:xfrm>
        <a:prstGeom prst="rect">
          <a:avLst/>
        </a:prstGeom>
      </xdr:spPr>
    </xdr:pic>
    <xdr:clientData/>
  </xdr:twoCellAnchor>
  <xdr:twoCellAnchor>
    <xdr:from>
      <xdr:col>0</xdr:col>
      <xdr:colOff>2264833</xdr:colOff>
      <xdr:row>44</xdr:row>
      <xdr:rowOff>60903</xdr:rowOff>
    </xdr:from>
    <xdr:to>
      <xdr:col>1</xdr:col>
      <xdr:colOff>519737</xdr:colOff>
      <xdr:row>44</xdr:row>
      <xdr:rowOff>60903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7F908A6-B552-4DC9-B59A-E7DF66750074}"/>
            </a:ext>
          </a:extLst>
        </xdr:cNvPr>
        <xdr:cNvCxnSpPr/>
      </xdr:nvCxnSpPr>
      <xdr:spPr>
        <a:xfrm>
          <a:off x="2264833" y="673475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3418401</xdr:colOff>
      <xdr:row>40</xdr:row>
      <xdr:rowOff>44451</xdr:rowOff>
    </xdr:from>
    <xdr:to>
      <xdr:col>0</xdr:col>
      <xdr:colOff>3965078</xdr:colOff>
      <xdr:row>42</xdr:row>
      <xdr:rowOff>23284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2E11A65D-E6BC-4B69-A326-3B615F30B482}"/>
            </a:ext>
          </a:extLst>
        </xdr:cNvPr>
        <xdr:cNvSpPr txBox="1"/>
      </xdr:nvSpPr>
      <xdr:spPr>
        <a:xfrm>
          <a:off x="3418401" y="621030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1183216</xdr:colOff>
      <xdr:row>44</xdr:row>
      <xdr:rowOff>73025</xdr:rowOff>
    </xdr:from>
    <xdr:to>
      <xdr:col>5</xdr:col>
      <xdr:colOff>206375</xdr:colOff>
      <xdr:row>44</xdr:row>
      <xdr:rowOff>73026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E6592629-B0C6-46D2-99A3-FCCB149293BF}"/>
            </a:ext>
          </a:extLst>
        </xdr:cNvPr>
        <xdr:cNvCxnSpPr/>
      </xdr:nvCxnSpPr>
      <xdr:spPr>
        <a:xfrm flipV="1">
          <a:off x="6644216" y="674687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577837</xdr:colOff>
      <xdr:row>40</xdr:row>
      <xdr:rowOff>44450</xdr:rowOff>
    </xdr:from>
    <xdr:to>
      <xdr:col>4</xdr:col>
      <xdr:colOff>546100</xdr:colOff>
      <xdr:row>44</xdr:row>
      <xdr:rowOff>41275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A929E3DA-40BC-4EDD-9116-ECFF0AB94263}"/>
            </a:ext>
          </a:extLst>
        </xdr:cNvPr>
        <xdr:cNvSpPr txBox="1"/>
      </xdr:nvSpPr>
      <xdr:spPr>
        <a:xfrm>
          <a:off x="7346937" y="621030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2044700</xdr:colOff>
      <xdr:row>44</xdr:row>
      <xdr:rowOff>101601</xdr:rowOff>
    </xdr:from>
    <xdr:to>
      <xdr:col>1</xdr:col>
      <xdr:colOff>630631</xdr:colOff>
      <xdr:row>49</xdr:row>
      <xdr:rowOff>44450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E25F7A6-E332-4AE9-8A3F-FB6B3E11FCAA}"/>
            </a:ext>
          </a:extLst>
        </xdr:cNvPr>
        <xdr:cNvSpPr txBox="1"/>
      </xdr:nvSpPr>
      <xdr:spPr>
        <a:xfrm>
          <a:off x="2044700" y="6775451"/>
          <a:ext cx="2948381" cy="57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1082675</xdr:colOff>
      <xdr:row>45</xdr:row>
      <xdr:rowOff>3176</xdr:rowOff>
    </xdr:from>
    <xdr:to>
      <xdr:col>5</xdr:col>
      <xdr:colOff>425450</xdr:colOff>
      <xdr:row>49</xdr:row>
      <xdr:rowOff>69850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97C1A363-73D2-4DE0-957E-1A7BC5039437}"/>
            </a:ext>
          </a:extLst>
        </xdr:cNvPr>
        <xdr:cNvSpPr txBox="1"/>
      </xdr:nvSpPr>
      <xdr:spPr>
        <a:xfrm>
          <a:off x="6543675" y="6804026"/>
          <a:ext cx="2847975" cy="574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390525</xdr:colOff>
      <xdr:row>0</xdr:row>
      <xdr:rowOff>377120</xdr:rowOff>
    </xdr:from>
    <xdr:to>
      <xdr:col>0</xdr:col>
      <xdr:colOff>2047875</xdr:colOff>
      <xdr:row>1</xdr:row>
      <xdr:rowOff>114302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868F531-EC7D-7532-0296-A230E86165AE}"/>
            </a:ext>
          </a:extLst>
        </xdr:cNvPr>
        <xdr:cNvSpPr txBox="1"/>
      </xdr:nvSpPr>
      <xdr:spPr>
        <a:xfrm>
          <a:off x="390525" y="377120"/>
          <a:ext cx="1657350" cy="565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657225</xdr:colOff>
      <xdr:row>0</xdr:row>
      <xdr:rowOff>142875</xdr:rowOff>
    </xdr:from>
    <xdr:to>
      <xdr:col>0</xdr:col>
      <xdr:colOff>1844040</xdr:colOff>
      <xdr:row>0</xdr:row>
      <xdr:rowOff>514748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A9782D-F981-484F-A3AA-FB8219E4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142875"/>
          <a:ext cx="1181100" cy="364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zoomScaleNormal="100" zoomScaleSheetLayoutView="90" workbookViewId="0">
      <selection activeCell="A36" sqref="A36"/>
    </sheetView>
  </sheetViews>
  <sheetFormatPr baseColWidth="10" defaultColWidth="0" defaultRowHeight="10.199999999999999" zeroHeight="1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8" width="0.88671875" style="1" customWidth="1"/>
    <col min="9" max="10" width="0" style="1" hidden="1" customWidth="1"/>
    <col min="11" max="16384" width="11.44140625" style="1" hidden="1"/>
  </cols>
  <sheetData>
    <row r="1" spans="1:7" ht="65.25" customHeight="1" x14ac:dyDescent="0.2">
      <c r="A1" s="20" t="s">
        <v>38</v>
      </c>
      <c r="B1" s="21"/>
      <c r="C1" s="21"/>
      <c r="D1" s="21"/>
      <c r="E1" s="21"/>
      <c r="F1" s="21"/>
      <c r="G1" s="22"/>
    </row>
    <row r="2" spans="1:7" ht="14.4" customHeight="1" x14ac:dyDescent="0.2">
      <c r="A2" s="30" t="s">
        <v>29</v>
      </c>
      <c r="B2" s="24" t="s">
        <v>35</v>
      </c>
      <c r="C2" s="25"/>
      <c r="D2" s="25"/>
      <c r="E2" s="25"/>
      <c r="F2" s="26"/>
      <c r="G2" s="27" t="s">
        <v>34</v>
      </c>
    </row>
    <row r="3" spans="1:7" ht="20.399999999999999" x14ac:dyDescent="0.2">
      <c r="A3" s="31"/>
      <c r="B3" s="5" t="s">
        <v>30</v>
      </c>
      <c r="C3" s="6" t="s">
        <v>36</v>
      </c>
      <c r="D3" s="6" t="s">
        <v>31</v>
      </c>
      <c r="E3" s="6" t="s">
        <v>32</v>
      </c>
      <c r="F3" s="7" t="s">
        <v>33</v>
      </c>
      <c r="G3" s="28"/>
    </row>
    <row r="4" spans="1:7" x14ac:dyDescent="0.2">
      <c r="A4" s="8"/>
      <c r="B4" s="4"/>
      <c r="C4" s="4"/>
      <c r="D4" s="4"/>
      <c r="E4" s="4"/>
      <c r="F4" s="4"/>
      <c r="G4" s="4"/>
    </row>
    <row r="5" spans="1:7" x14ac:dyDescent="0.2">
      <c r="A5" s="9" t="s">
        <v>28</v>
      </c>
      <c r="B5" s="16">
        <f>+B6+B9+B18+B22+B25+B30</f>
        <v>808946263.38999999</v>
      </c>
      <c r="C5" s="16">
        <f>+C6+C9+C18+C22+C25+C30</f>
        <v>9390356.3900000006</v>
      </c>
      <c r="D5" s="16">
        <f>+B5+C5</f>
        <v>818336619.77999997</v>
      </c>
      <c r="E5" s="16">
        <f t="shared" ref="E5:F5" si="0">+E6+E9+E18+E22+E25+E30</f>
        <v>145290128.29000002</v>
      </c>
      <c r="F5" s="16">
        <f t="shared" si="0"/>
        <v>145186519.30000001</v>
      </c>
      <c r="G5" s="16">
        <f>+D5-E5</f>
        <v>673046491.49000001</v>
      </c>
    </row>
    <row r="6" spans="1:7" x14ac:dyDescent="0.2">
      <c r="A6" s="10" t="s">
        <v>0</v>
      </c>
      <c r="B6" s="16">
        <f>SUM(B7:B8)</f>
        <v>0</v>
      </c>
      <c r="C6" s="16">
        <f>SUM(C7:C8)</f>
        <v>0</v>
      </c>
      <c r="D6" s="16">
        <f t="shared" ref="D6:D34" si="1">+B6+C6</f>
        <v>0</v>
      </c>
      <c r="E6" s="16">
        <f t="shared" ref="E6:F6" si="2">SUM(E7:E8)</f>
        <v>0</v>
      </c>
      <c r="F6" s="16">
        <f t="shared" si="2"/>
        <v>0</v>
      </c>
      <c r="G6" s="16">
        <f t="shared" ref="G6:G34" si="3">+D6-E6</f>
        <v>0</v>
      </c>
    </row>
    <row r="7" spans="1:7" x14ac:dyDescent="0.2">
      <c r="A7" s="11" t="s">
        <v>1</v>
      </c>
      <c r="B7" s="17">
        <v>0</v>
      </c>
      <c r="C7" s="17">
        <v>0</v>
      </c>
      <c r="D7" s="17">
        <f t="shared" ref="D7:D8" si="4">+B7+C7</f>
        <v>0</v>
      </c>
      <c r="E7" s="17">
        <v>0</v>
      </c>
      <c r="F7" s="17">
        <v>0</v>
      </c>
      <c r="G7" s="17">
        <f t="shared" ref="G7:G8" si="5">+D7-E7</f>
        <v>0</v>
      </c>
    </row>
    <row r="8" spans="1:7" x14ac:dyDescent="0.2">
      <c r="A8" s="11" t="s">
        <v>2</v>
      </c>
      <c r="B8" s="17">
        <v>0</v>
      </c>
      <c r="C8" s="17">
        <v>0</v>
      </c>
      <c r="D8" s="17">
        <f t="shared" si="4"/>
        <v>0</v>
      </c>
      <c r="E8" s="17">
        <v>0</v>
      </c>
      <c r="F8" s="17">
        <v>0</v>
      </c>
      <c r="G8" s="17">
        <f t="shared" si="5"/>
        <v>0</v>
      </c>
    </row>
    <row r="9" spans="1:7" x14ac:dyDescent="0.2">
      <c r="A9" s="10" t="s">
        <v>3</v>
      </c>
      <c r="B9" s="18">
        <f>B10</f>
        <v>808946263.38999999</v>
      </c>
      <c r="C9" s="18">
        <f>C10</f>
        <v>9390356.3900000006</v>
      </c>
      <c r="D9" s="18">
        <f>B9+C9</f>
        <v>818336619.77999997</v>
      </c>
      <c r="E9" s="18">
        <f>E10</f>
        <v>145290128.29000002</v>
      </c>
      <c r="F9" s="18">
        <f>F10</f>
        <v>145186519.30000001</v>
      </c>
      <c r="G9" s="18">
        <f>D9-E9</f>
        <v>673046491.49000001</v>
      </c>
    </row>
    <row r="10" spans="1:7" x14ac:dyDescent="0.2">
      <c r="A10" s="11" t="s">
        <v>4</v>
      </c>
      <c r="B10" s="19">
        <v>808946263.38999999</v>
      </c>
      <c r="C10" s="19">
        <v>9390356.3900000006</v>
      </c>
      <c r="D10" s="19">
        <v>818336619.78000009</v>
      </c>
      <c r="E10" s="19">
        <v>145290128.29000002</v>
      </c>
      <c r="F10" s="19">
        <v>145186519.30000001</v>
      </c>
      <c r="G10" s="19">
        <v>673046491.49000013</v>
      </c>
    </row>
    <row r="11" spans="1:7" x14ac:dyDescent="0.2">
      <c r="A11" s="11" t="s">
        <v>5</v>
      </c>
      <c r="B11" s="17">
        <v>0</v>
      </c>
      <c r="C11" s="17">
        <v>0</v>
      </c>
      <c r="D11" s="17">
        <f t="shared" ref="D11:D17" si="6">+B11+C11</f>
        <v>0</v>
      </c>
      <c r="E11" s="17">
        <v>0</v>
      </c>
      <c r="F11" s="17">
        <v>0</v>
      </c>
      <c r="G11" s="17">
        <f t="shared" ref="G11:G17" si="7">+D11-E11</f>
        <v>0</v>
      </c>
    </row>
    <row r="12" spans="1:7" x14ac:dyDescent="0.2">
      <c r="A12" s="11" t="s">
        <v>6</v>
      </c>
      <c r="B12" s="17">
        <v>0</v>
      </c>
      <c r="C12" s="17">
        <v>0</v>
      </c>
      <c r="D12" s="17">
        <f t="shared" si="6"/>
        <v>0</v>
      </c>
      <c r="E12" s="17">
        <v>0</v>
      </c>
      <c r="F12" s="17">
        <v>0</v>
      </c>
      <c r="G12" s="17">
        <f t="shared" si="7"/>
        <v>0</v>
      </c>
    </row>
    <row r="13" spans="1:7" x14ac:dyDescent="0.2">
      <c r="A13" s="11" t="s">
        <v>7</v>
      </c>
      <c r="B13" s="17">
        <v>0</v>
      </c>
      <c r="C13" s="17">
        <v>0</v>
      </c>
      <c r="D13" s="17">
        <f t="shared" si="6"/>
        <v>0</v>
      </c>
      <c r="E13" s="17">
        <v>0</v>
      </c>
      <c r="F13" s="17">
        <v>0</v>
      </c>
      <c r="G13" s="17">
        <f t="shared" si="7"/>
        <v>0</v>
      </c>
    </row>
    <row r="14" spans="1:7" x14ac:dyDescent="0.2">
      <c r="A14" s="11" t="s">
        <v>8</v>
      </c>
      <c r="B14" s="17">
        <v>0</v>
      </c>
      <c r="C14" s="17">
        <v>0</v>
      </c>
      <c r="D14" s="17">
        <f t="shared" si="6"/>
        <v>0</v>
      </c>
      <c r="E14" s="17">
        <v>0</v>
      </c>
      <c r="F14" s="17">
        <v>0</v>
      </c>
      <c r="G14" s="17">
        <f t="shared" si="7"/>
        <v>0</v>
      </c>
    </row>
    <row r="15" spans="1:7" x14ac:dyDescent="0.2">
      <c r="A15" s="11" t="s">
        <v>9</v>
      </c>
      <c r="B15" s="17">
        <v>0</v>
      </c>
      <c r="C15" s="17">
        <v>0</v>
      </c>
      <c r="D15" s="17">
        <f t="shared" si="6"/>
        <v>0</v>
      </c>
      <c r="E15" s="17">
        <v>0</v>
      </c>
      <c r="F15" s="17">
        <v>0</v>
      </c>
      <c r="G15" s="17">
        <f t="shared" si="7"/>
        <v>0</v>
      </c>
    </row>
    <row r="16" spans="1:7" x14ac:dyDescent="0.2">
      <c r="A16" s="11" t="s">
        <v>10</v>
      </c>
      <c r="B16" s="17">
        <v>0</v>
      </c>
      <c r="C16" s="17">
        <v>0</v>
      </c>
      <c r="D16" s="17">
        <f t="shared" si="6"/>
        <v>0</v>
      </c>
      <c r="E16" s="17">
        <v>0</v>
      </c>
      <c r="F16" s="17">
        <v>0</v>
      </c>
      <c r="G16" s="17">
        <f t="shared" si="7"/>
        <v>0</v>
      </c>
    </row>
    <row r="17" spans="1:7" x14ac:dyDescent="0.2">
      <c r="A17" s="11" t="s">
        <v>11</v>
      </c>
      <c r="B17" s="17">
        <v>0</v>
      </c>
      <c r="C17" s="17">
        <v>0</v>
      </c>
      <c r="D17" s="17">
        <f t="shared" si="6"/>
        <v>0</v>
      </c>
      <c r="E17" s="17">
        <v>0</v>
      </c>
      <c r="F17" s="17">
        <v>0</v>
      </c>
      <c r="G17" s="17">
        <f t="shared" si="7"/>
        <v>0</v>
      </c>
    </row>
    <row r="18" spans="1:7" x14ac:dyDescent="0.2">
      <c r="A18" s="10" t="s">
        <v>12</v>
      </c>
      <c r="B18" s="16">
        <f>SUM(B19:B21)</f>
        <v>0</v>
      </c>
      <c r="C18" s="16">
        <f>SUM(C19:C21)</f>
        <v>0</v>
      </c>
      <c r="D18" s="16">
        <f t="shared" si="1"/>
        <v>0</v>
      </c>
      <c r="E18" s="16">
        <f>SUM(E19:E21)</f>
        <v>0</v>
      </c>
      <c r="F18" s="16">
        <f>SUM(F19:F21)</f>
        <v>0</v>
      </c>
      <c r="G18" s="16">
        <f t="shared" si="3"/>
        <v>0</v>
      </c>
    </row>
    <row r="19" spans="1:7" x14ac:dyDescent="0.2">
      <c r="A19" s="11" t="s">
        <v>13</v>
      </c>
      <c r="B19" s="17">
        <v>0</v>
      </c>
      <c r="C19" s="17">
        <v>0</v>
      </c>
      <c r="D19" s="17">
        <f t="shared" si="1"/>
        <v>0</v>
      </c>
      <c r="E19" s="17">
        <v>0</v>
      </c>
      <c r="F19" s="17">
        <v>0</v>
      </c>
      <c r="G19" s="17">
        <f t="shared" si="3"/>
        <v>0</v>
      </c>
    </row>
    <row r="20" spans="1:7" x14ac:dyDescent="0.2">
      <c r="A20" s="11" t="s">
        <v>14</v>
      </c>
      <c r="B20" s="17">
        <v>0</v>
      </c>
      <c r="C20" s="17">
        <v>0</v>
      </c>
      <c r="D20" s="17">
        <f t="shared" si="1"/>
        <v>0</v>
      </c>
      <c r="E20" s="17">
        <v>0</v>
      </c>
      <c r="F20" s="17">
        <v>0</v>
      </c>
      <c r="G20" s="17">
        <f t="shared" si="3"/>
        <v>0</v>
      </c>
    </row>
    <row r="21" spans="1:7" x14ac:dyDescent="0.2">
      <c r="A21" s="11" t="s">
        <v>15</v>
      </c>
      <c r="B21" s="17">
        <v>0</v>
      </c>
      <c r="C21" s="17">
        <v>0</v>
      </c>
      <c r="D21" s="17">
        <f t="shared" si="1"/>
        <v>0</v>
      </c>
      <c r="E21" s="17">
        <v>0</v>
      </c>
      <c r="F21" s="17">
        <v>0</v>
      </c>
      <c r="G21" s="17">
        <f t="shared" si="3"/>
        <v>0</v>
      </c>
    </row>
    <row r="22" spans="1:7" x14ac:dyDescent="0.2">
      <c r="A22" s="10" t="s">
        <v>16</v>
      </c>
      <c r="B22" s="16">
        <v>0</v>
      </c>
      <c r="C22" s="16">
        <v>0</v>
      </c>
      <c r="D22" s="16">
        <f t="shared" si="1"/>
        <v>0</v>
      </c>
      <c r="E22" s="16">
        <f>SUM(E23:E24)</f>
        <v>0</v>
      </c>
      <c r="F22" s="16">
        <f>SUM(F23:F24)</f>
        <v>0</v>
      </c>
      <c r="G22" s="16">
        <f t="shared" si="3"/>
        <v>0</v>
      </c>
    </row>
    <row r="23" spans="1:7" x14ac:dyDescent="0.2">
      <c r="A23" s="11" t="s">
        <v>17</v>
      </c>
      <c r="B23" s="17">
        <v>0</v>
      </c>
      <c r="C23" s="17">
        <v>0</v>
      </c>
      <c r="D23" s="17">
        <f t="shared" ref="D23:D24" si="8">+B23+C23</f>
        <v>0</v>
      </c>
      <c r="E23" s="17">
        <v>0</v>
      </c>
      <c r="F23" s="17">
        <v>0</v>
      </c>
      <c r="G23" s="17">
        <f t="shared" ref="G23:G24" si="9">+D23-E23</f>
        <v>0</v>
      </c>
    </row>
    <row r="24" spans="1:7" x14ac:dyDescent="0.2">
      <c r="A24" s="11" t="s">
        <v>18</v>
      </c>
      <c r="B24" s="17">
        <v>0</v>
      </c>
      <c r="C24" s="17">
        <v>0</v>
      </c>
      <c r="D24" s="17">
        <f t="shared" si="8"/>
        <v>0</v>
      </c>
      <c r="E24" s="17">
        <v>0</v>
      </c>
      <c r="F24" s="17">
        <v>0</v>
      </c>
      <c r="G24" s="17">
        <f t="shared" si="9"/>
        <v>0</v>
      </c>
    </row>
    <row r="25" spans="1:7" x14ac:dyDescent="0.2">
      <c r="A25" s="10" t="s">
        <v>19</v>
      </c>
      <c r="B25" s="16">
        <v>0</v>
      </c>
      <c r="C25" s="16">
        <v>0</v>
      </c>
      <c r="D25" s="16">
        <f t="shared" si="1"/>
        <v>0</v>
      </c>
      <c r="E25" s="16">
        <f>SUM(E26:E29)</f>
        <v>0</v>
      </c>
      <c r="F25" s="16">
        <f>SUM(F26:F29)</f>
        <v>0</v>
      </c>
      <c r="G25" s="16">
        <f t="shared" si="3"/>
        <v>0</v>
      </c>
    </row>
    <row r="26" spans="1:7" x14ac:dyDescent="0.2">
      <c r="A26" s="11" t="s">
        <v>20</v>
      </c>
      <c r="B26" s="17">
        <v>0</v>
      </c>
      <c r="C26" s="17">
        <v>0</v>
      </c>
      <c r="D26" s="17">
        <f t="shared" si="1"/>
        <v>0</v>
      </c>
      <c r="E26" s="17">
        <v>0</v>
      </c>
      <c r="F26" s="17">
        <v>0</v>
      </c>
      <c r="G26" s="17">
        <f t="shared" si="3"/>
        <v>0</v>
      </c>
    </row>
    <row r="27" spans="1:7" x14ac:dyDescent="0.2">
      <c r="A27" s="11" t="s">
        <v>21</v>
      </c>
      <c r="B27" s="17">
        <v>0</v>
      </c>
      <c r="C27" s="17">
        <v>0</v>
      </c>
      <c r="D27" s="17">
        <f t="shared" si="1"/>
        <v>0</v>
      </c>
      <c r="E27" s="17">
        <v>0</v>
      </c>
      <c r="F27" s="17">
        <v>0</v>
      </c>
      <c r="G27" s="17">
        <f t="shared" si="3"/>
        <v>0</v>
      </c>
    </row>
    <row r="28" spans="1:7" x14ac:dyDescent="0.2">
      <c r="A28" s="11" t="s">
        <v>22</v>
      </c>
      <c r="B28" s="17">
        <v>0</v>
      </c>
      <c r="C28" s="17">
        <v>0</v>
      </c>
      <c r="D28" s="17">
        <f t="shared" si="1"/>
        <v>0</v>
      </c>
      <c r="E28" s="17">
        <v>0</v>
      </c>
      <c r="F28" s="17">
        <v>0</v>
      </c>
      <c r="G28" s="17">
        <f t="shared" si="3"/>
        <v>0</v>
      </c>
    </row>
    <row r="29" spans="1:7" x14ac:dyDescent="0.2">
      <c r="A29" s="11" t="s">
        <v>23</v>
      </c>
      <c r="B29" s="17">
        <v>0</v>
      </c>
      <c r="C29" s="17">
        <v>0</v>
      </c>
      <c r="D29" s="17">
        <f t="shared" si="1"/>
        <v>0</v>
      </c>
      <c r="E29" s="17">
        <v>0</v>
      </c>
      <c r="F29" s="17">
        <v>0</v>
      </c>
      <c r="G29" s="17">
        <f t="shared" si="3"/>
        <v>0</v>
      </c>
    </row>
    <row r="30" spans="1:7" x14ac:dyDescent="0.2">
      <c r="A30" s="10" t="s">
        <v>40</v>
      </c>
      <c r="B30" s="16">
        <v>0</v>
      </c>
      <c r="C30" s="16">
        <v>0</v>
      </c>
      <c r="D30" s="16">
        <f t="shared" si="1"/>
        <v>0</v>
      </c>
      <c r="E30" s="16">
        <f>+E31</f>
        <v>0</v>
      </c>
      <c r="F30" s="16">
        <f>+F31</f>
        <v>0</v>
      </c>
      <c r="G30" s="16">
        <f t="shared" si="3"/>
        <v>0</v>
      </c>
    </row>
    <row r="31" spans="1:7" x14ac:dyDescent="0.2">
      <c r="A31" s="11" t="s">
        <v>24</v>
      </c>
      <c r="B31" s="17">
        <v>0</v>
      </c>
      <c r="C31" s="17">
        <v>0</v>
      </c>
      <c r="D31" s="17">
        <f t="shared" ref="D31" si="10">+B31+C31</f>
        <v>0</v>
      </c>
      <c r="E31" s="17">
        <v>0</v>
      </c>
      <c r="F31" s="17">
        <v>0</v>
      </c>
      <c r="G31" s="17">
        <f t="shared" ref="G31" si="11">+D31-E31</f>
        <v>0</v>
      </c>
    </row>
    <row r="32" spans="1:7" x14ac:dyDescent="0.2">
      <c r="A32" s="3" t="s">
        <v>25</v>
      </c>
      <c r="B32" s="17">
        <v>0</v>
      </c>
      <c r="C32" s="17">
        <v>0</v>
      </c>
      <c r="D32" s="17">
        <f t="shared" si="1"/>
        <v>0</v>
      </c>
      <c r="E32" s="17">
        <v>0</v>
      </c>
      <c r="F32" s="17">
        <v>0</v>
      </c>
      <c r="G32" s="17">
        <f t="shared" si="3"/>
        <v>0</v>
      </c>
    </row>
    <row r="33" spans="1:7" x14ac:dyDescent="0.2">
      <c r="A33" s="3" t="s">
        <v>26</v>
      </c>
      <c r="B33" s="17">
        <v>0</v>
      </c>
      <c r="C33" s="17">
        <v>0</v>
      </c>
      <c r="D33" s="17">
        <f t="shared" si="1"/>
        <v>0</v>
      </c>
      <c r="E33" s="17">
        <v>0</v>
      </c>
      <c r="F33" s="17">
        <v>0</v>
      </c>
      <c r="G33" s="17">
        <f t="shared" si="3"/>
        <v>0</v>
      </c>
    </row>
    <row r="34" spans="1:7" x14ac:dyDescent="0.2">
      <c r="A34" s="3" t="s">
        <v>27</v>
      </c>
      <c r="B34" s="17">
        <v>0</v>
      </c>
      <c r="C34" s="17">
        <v>0</v>
      </c>
      <c r="D34" s="17">
        <f t="shared" si="1"/>
        <v>0</v>
      </c>
      <c r="E34" s="17">
        <v>0</v>
      </c>
      <c r="F34" s="17">
        <v>0</v>
      </c>
      <c r="G34" s="17">
        <f t="shared" si="3"/>
        <v>0</v>
      </c>
    </row>
    <row r="35" spans="1:7" ht="14.4" x14ac:dyDescent="0.3">
      <c r="A35" s="12"/>
      <c r="B35" s="14"/>
      <c r="C35" s="14"/>
      <c r="D35" s="14"/>
      <c r="E35" s="14"/>
      <c r="F35" s="14"/>
      <c r="G35" s="14"/>
    </row>
    <row r="36" spans="1:7" x14ac:dyDescent="0.2">
      <c r="A36" s="13" t="s">
        <v>39</v>
      </c>
      <c r="B36" s="15">
        <f>+B5+B32+B33+B34</f>
        <v>808946263.38999999</v>
      </c>
      <c r="C36" s="15">
        <f t="shared" ref="C36:G36" si="12">+C5+C32+C33+C34</f>
        <v>9390356.3900000006</v>
      </c>
      <c r="D36" s="15">
        <f t="shared" si="12"/>
        <v>818336619.77999997</v>
      </c>
      <c r="E36" s="15">
        <f t="shared" si="12"/>
        <v>145290128.29000002</v>
      </c>
      <c r="F36" s="15">
        <f t="shared" si="12"/>
        <v>145186519.30000001</v>
      </c>
      <c r="G36" s="15">
        <f t="shared" si="12"/>
        <v>673046491.49000001</v>
      </c>
    </row>
    <row r="37" spans="1:7" x14ac:dyDescent="0.2"/>
    <row r="38" spans="1:7" ht="12" customHeight="1" x14ac:dyDescent="0.2">
      <c r="A38" s="23" t="s">
        <v>37</v>
      </c>
      <c r="B38" s="23"/>
      <c r="C38" s="23"/>
      <c r="D38" s="23"/>
      <c r="E38" s="23"/>
      <c r="F38" s="23"/>
      <c r="G38" s="23"/>
    </row>
    <row r="39" spans="1:7" x14ac:dyDescent="0.2">
      <c r="A39" s="29"/>
      <c r="B39" s="29"/>
      <c r="C39" s="29"/>
      <c r="D39" s="29"/>
      <c r="E39" s="29"/>
      <c r="F39" s="29"/>
      <c r="G39" s="29"/>
    </row>
    <row r="40" spans="1:7" x14ac:dyDescent="0.2"/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</sheetData>
  <sheetProtection formatCells="0" formatColumns="0" formatRows="0" autoFilter="0"/>
  <protectedRanges>
    <protectedRange sqref="A37:G38 A40:G65522" name="Rango1"/>
    <protectedRange sqref="A35:G35 B6:G8 B11:G34" name="Rango1_3"/>
    <protectedRange sqref="B4:G5" name="Rango1_2_2"/>
    <protectedRange sqref="B36:G36" name="Rango1_1_2"/>
    <protectedRange sqref="G39" name="Rango1_1"/>
    <protectedRange sqref="A39:F39" name="Rango1_1_1"/>
    <protectedRange sqref="A10:A17 A19:A21 A23:A24 A26:A29 A31 A7:A8" name="Rango1_3_1"/>
    <protectedRange sqref="A36" name="Rango1_1_2_1"/>
    <protectedRange sqref="B9:G10" name="Rango1_3_2"/>
  </protectedRanges>
  <mergeCells count="6">
    <mergeCell ref="A1:G1"/>
    <mergeCell ref="A38:G38"/>
    <mergeCell ref="B2:F2"/>
    <mergeCell ref="G2:G3"/>
    <mergeCell ref="A39:G39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18:C18" formulaRange="1"/>
    <ignoredError sqref="D1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2025-01-24T02:30:32Z</cp:lastPrinted>
  <dcterms:created xsi:type="dcterms:W3CDTF">2012-12-11T21:13:37Z</dcterms:created>
  <dcterms:modified xsi:type="dcterms:W3CDTF">2025-04-21T20:35:58Z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