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1_Armonización Contable\"/>
    </mc:Choice>
  </mc:AlternateContent>
  <xr:revisionPtr revIDLastSave="0" documentId="13_ncr:1_{DEA2BA3C-C420-4B0C-81B2-8EDDBAECCA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3" l="1"/>
  <c r="B55" i="3"/>
  <c r="B48" i="3"/>
  <c r="B64" i="3" s="1"/>
  <c r="B43" i="3"/>
  <c r="B32" i="3"/>
  <c r="B27" i="3"/>
  <c r="B17" i="3"/>
  <c r="B13" i="3"/>
  <c r="B4" i="3"/>
  <c r="B24" i="3" s="1"/>
  <c r="B66" i="3" s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<sst xmlns="http://schemas.openxmlformats.org/spreadsheetml/2006/main" count="56" uniqueCount="56">
  <si>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</si>
  <si>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</si>
  <si>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</si>
  <si>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</si>
  <si>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</si>
  <si>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</si>
  <si>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</si>
  <si>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</si>
  <si>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</si>
  <si>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</si>
  <si>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</si>
  <si>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</si>
  <si>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</si>
  <si>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</si>
  <si>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</si>
  <si>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</si>
  <si>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</si>
  <si>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</si>
  <si>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</si>
  <si>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</si>
  <si>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</si>
  <si>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</si>
  <si>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</si>
  <si>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</si>
  <si>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</si>
  <si>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</si>
  <si>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</si>
  <si>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</si>
  <si>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</si>
  <si>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</si>
  <si>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</si>
  <si>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</si>
  <si>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</si>
  <si>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</si>
  <si>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</si>
  <si>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</si>
  <si>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</si>
  <si>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</si>
  <si>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</si>
  <si>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</si>
  <si>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</si>
  <si>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</si>
  <si>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</si>
  <si>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</si>
  <si>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</si>
  <si>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</si>
  <si>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</si>
  <si>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</si>
  <si>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</si>
  <si>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</si>
  <si>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</si>
  <si>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</si>
  <si>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</si>
  <si>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</si>
  <si>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Resultado del Ejercicio (Ahorro/Desahorro)</t>
  </si>
  <si>
    <t>Poder Legislativo del Estado de Guanajuato
Estado de Actividades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</si>
</sst>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5" xfId="8" applyFont="1" applyBorder="1" applyAlignment="1" applyProtection="1">
      <alignment horizontal="left" vertical="top" wrapText="1" indent="1"/>
      <protection locked="0"/>
    </xf>
    <xf numFmtId="0" fontId="2" fillId="0" borderId="5" xfId="8" applyFont="1" applyBorder="1" applyAlignment="1" applyProtection="1">
      <alignment horizontal="left" vertical="top" wrapText="1" indent="2"/>
      <protection locked="0"/>
    </xf>
    <xf numFmtId="0" fontId="3" fillId="0" borderId="5" xfId="8" applyFont="1" applyBorder="1" applyAlignment="1" applyProtection="1">
      <alignment horizontal="left" vertical="top" wrapText="1" indent="3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0" fontId="2" fillId="0" borderId="5" xfId="8" applyFont="1" applyBorder="1" applyAlignment="1" applyProtection="1">
      <alignment horizontal="left" vertical="top" wrapText="1"/>
      <protection locked="0"/>
    </xf>
    <xf numFmtId="0" fontId="3" fillId="0" borderId="7" xfId="8" applyFont="1" applyBorder="1" applyAlignment="1" applyProtection="1">
      <alignment horizontal="left" vertical="top" wrapText="1"/>
      <protection locked="0"/>
    </xf>
    <xf numFmtId="0" fontId="6" fillId="2" borderId="1" xfId="8" applyFont="1" applyFill="1" applyBorder="1" applyAlignment="1" applyProtection="1">
      <alignment horizontal="center" vertical="center"/>
      <protection locked="0"/>
    </xf>
    <xf numFmtId="4" fontId="3" fillId="0" borderId="9" xfId="8" applyNumberFormat="1" applyFont="1" applyBorder="1" applyAlignment="1" applyProtection="1">
      <alignment horizontal="center" vertical="center"/>
      <protection locked="0"/>
    </xf>
    <xf numFmtId="4" fontId="3" fillId="0" borderId="6" xfId="8" applyNumberFormat="1" applyFont="1" applyBorder="1" applyAlignment="1" applyProtection="1">
      <alignment horizontal="center" vertical="center"/>
      <protection locked="0"/>
    </xf>
    <xf numFmtId="4" fontId="2" fillId="0" borderId="10" xfId="2" applyNumberFormat="1" applyFont="1" applyFill="1" applyBorder="1" applyAlignment="1" applyProtection="1">
      <alignment horizontal="right" vertical="top"/>
      <protection locked="0"/>
    </xf>
    <xf numFmtId="4" fontId="2" fillId="0" borderId="6" xfId="2" applyNumberFormat="1" applyFont="1" applyFill="1" applyBorder="1" applyAlignment="1" applyProtection="1">
      <alignment horizontal="right" vertical="top"/>
      <protection locked="0"/>
    </xf>
    <xf numFmtId="4" fontId="3" fillId="0" borderId="10" xfId="8" applyNumberFormat="1" applyFont="1" applyBorder="1" applyAlignment="1" applyProtection="1">
      <alignment horizontal="right"/>
      <protection locked="0"/>
    </xf>
    <xf numFmtId="4" fontId="3" fillId="0" borderId="10" xfId="8" applyNumberFormat="1" applyFont="1" applyBorder="1" applyAlignment="1" applyProtection="1">
      <alignment horizontal="center" vertical="center"/>
      <protection locked="0"/>
    </xf>
    <xf numFmtId="4" fontId="3" fillId="0" borderId="6" xfId="8" applyNumberFormat="1" applyFont="1" applyBorder="1" applyAlignment="1" applyProtection="1">
      <alignment horizontal="right"/>
      <protection locked="0"/>
    </xf>
    <xf numFmtId="4" fontId="3" fillId="0" borderId="11" xfId="8" applyNumberFormat="1" applyFont="1" applyBorder="1" applyAlignment="1" applyProtection="1">
      <alignment horizontal="center" vertical="center"/>
      <protection locked="0"/>
    </xf>
    <xf numFmtId="4" fontId="3" fillId="0" borderId="8" xfId="8" applyNumberFormat="1" applyFont="1" applyBorder="1" applyAlignment="1" applyProtection="1">
      <alignment horizontal="center" vertical="center"/>
      <protection locked="0"/>
    </xf>
    <xf numFmtId="0" fontId="7" fillId="0" borderId="2" xfId="8" applyFont="1" applyBorder="1" applyAlignment="1" applyProtection="1">
      <alignment horizontal="center" vertical="center" wrapText="1"/>
      <protection locked="0"/>
    </xf>
    <xf numFmtId="0" fontId="7" fillId="0" borderId="3" xfId="8" applyFont="1" applyBorder="1" applyAlignment="1" applyProtection="1">
      <alignment horizontal="center" vertical="center" wrapText="1"/>
      <protection locked="0"/>
    </xf>
    <xf numFmtId="0" fontId="7" fillId="0" borderId="4" xfId="8" applyFont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1476374</xdr:colOff>
      <xdr:row>0</xdr:row>
      <xdr:rowOff>114300</xdr:rowOff>
    </xdr:from>
    <xdr:to>
      <xdr:col>2</xdr:col>
      <xdr:colOff>1200784</xdr:colOff>
      <xdr:row>0</xdr:row>
      <xdr:rowOff>713423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A62BF4-34AA-42BB-B405-934DA8359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9" y="114300"/>
          <a:ext cx="1190625" cy="595313"/>
        </a:xfrm>
        <a:prstGeom prst="rect">
          <a:avLst/>
        </a:prstGeom>
      </xdr:spPr>
    </xdr:pic>
    <xdr:clientData/>
  </xdr:twoCellAnchor>
  <xdr:twoCellAnchor>
    <xdr:from>
      <xdr:col>0</xdr:col>
      <xdr:colOff>988483</xdr:colOff>
      <xdr:row>73</xdr:row>
      <xdr:rowOff>140277</xdr:rowOff>
    </xdr:from>
    <xdr:to>
      <xdr:col>0</xdr:col>
      <xdr:colOff>3609012</xdr:colOff>
      <xdr:row>73</xdr:row>
      <xdr:rowOff>140277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4B36A237-65B7-4D49-B549-985AE50170FC}"/>
            </a:ext>
          </a:extLst>
        </xdr:cNvPr>
        <xdr:cNvCxnSpPr/>
      </xdr:nvCxnSpPr>
      <xdr:spPr>
        <a:xfrm>
          <a:off x="988483" y="11989377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2078551</xdr:colOff>
      <xdr:row>71</xdr:row>
      <xdr:rowOff>0</xdr:rowOff>
    </xdr:from>
    <xdr:to>
      <xdr:col>0</xdr:col>
      <xdr:colOff>2625228</xdr:colOff>
      <xdr:row>72</xdr:row>
      <xdr:rowOff>105833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D8EE2071-3FC5-465F-80CC-C50CF8567039}"/>
            </a:ext>
          </a:extLst>
        </xdr:cNvPr>
        <xdr:cNvSpPr txBox="1"/>
      </xdr:nvSpPr>
      <xdr:spPr>
        <a:xfrm>
          <a:off x="2078551" y="11563350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4686300</xdr:colOff>
      <xdr:row>74</xdr:row>
      <xdr:rowOff>1</xdr:rowOff>
    </xdr:from>
    <xdr:to>
      <xdr:col>1</xdr:col>
      <xdr:colOff>1328209</xdr:colOff>
      <xdr:row>74</xdr:row>
      <xdr:rowOff>9525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7551E264-5BFD-4A07-B5C8-F74429BC8662}"/>
            </a:ext>
          </a:extLst>
        </xdr:cNvPr>
        <xdr:cNvCxnSpPr/>
      </xdr:nvCxnSpPr>
      <xdr:spPr>
        <a:xfrm flipV="1">
          <a:off x="4686300" y="11991976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5321287</xdr:colOff>
      <xdr:row>70</xdr:row>
      <xdr:rowOff>142874</xdr:rowOff>
    </xdr:from>
    <xdr:to>
      <xdr:col>1</xdr:col>
      <xdr:colOff>628650</xdr:colOff>
      <xdr:row>73</xdr:row>
      <xdr:rowOff>104774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FD37C334-E989-4FCA-8DA8-C5F861676D7B}"/>
            </a:ext>
          </a:extLst>
        </xdr:cNvPr>
        <xdr:cNvSpPr txBox="1"/>
      </xdr:nvSpPr>
      <xdr:spPr>
        <a:xfrm>
          <a:off x="5321287" y="11563349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704850</xdr:colOff>
      <xdr:row>74</xdr:row>
      <xdr:rowOff>38100</xdr:rowOff>
    </xdr:from>
    <xdr:to>
      <xdr:col>0</xdr:col>
      <xdr:colOff>3846906</xdr:colOff>
      <xdr:row>80</xdr:row>
      <xdr:rowOff>93076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5B414371-5B4D-4AD5-9F07-56E51AAE27F1}"/>
            </a:ext>
          </a:extLst>
        </xdr:cNvPr>
        <xdr:cNvSpPr txBox="1"/>
      </xdr:nvSpPr>
      <xdr:spPr>
        <a:xfrm>
          <a:off x="704850" y="12030075"/>
          <a:ext cx="3142056" cy="912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Alfonso Torres Mereles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4429125</xdr:colOff>
      <xdr:row>74</xdr:row>
      <xdr:rowOff>66675</xdr:rowOff>
    </xdr:from>
    <xdr:to>
      <xdr:col>2</xdr:col>
      <xdr:colOff>168276</xdr:colOff>
      <xdr:row>80</xdr:row>
      <xdr:rowOff>39159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345A3E43-E13D-4388-BCBB-E27113D2555A}"/>
            </a:ext>
          </a:extLst>
        </xdr:cNvPr>
        <xdr:cNvSpPr txBox="1"/>
      </xdr:nvSpPr>
      <xdr:spPr>
        <a:xfrm>
          <a:off x="4429125" y="12058650"/>
          <a:ext cx="2978151" cy="8297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1658256</xdr:colOff>
      <xdr:row>0</xdr:row>
      <xdr:rowOff>916374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9F09E1-DD87-320B-6600-C80C420A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3825"/>
          <a:ext cx="1658256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XFC80"/>
  <sheetViews>
    <sheetView showGridLines="0" tabSelected="1" zoomScaleNormal="100" workbookViewId="0">
      <selection sqref="A1:C1"/>
    </sheetView>
  </sheetViews>
  <sheetFormatPr baseColWidth="10" defaultColWidth="0" defaultRowHeight="11.25" zeroHeight="1" x14ac:dyDescent="0.2"/>
  <cols>
    <col min="1" max="1" width="100.83203125" style="1" customWidth="1"/>
    <col min="2" max="3" width="25.83203125" style="1" customWidth="1"/>
    <col min="4" max="4" width="1" style="1" customWidth="1"/>
    <col min="5" max="16383" width="12" style="1" hidden="1"/>
    <col min="16384" max="16384" width="2.33203125" style="1" hidden="1"/>
  </cols>
  <sheetData>
    <row r="1" spans="1:4" ht="75" customHeight="1" x14ac:dyDescent="0.2">
      <c r="A1" s="21" t="s">
        <v>55</v>
      </c>
      <c r="B1" s="22"/>
      <c r="C1" s="23"/>
    </row>
    <row r="2" spans="1:4" ht="24" customHeight="1" x14ac:dyDescent="0.2">
      <c r="A2" s="11" t="s">
        <v>52</v>
      </c>
      <c r="B2" s="11">
        <v>2025</v>
      </c>
      <c r="C2" s="11">
        <v>2024</v>
      </c>
    </row>
    <row r="3" spans="1:4" s="2" customFormat="1" x14ac:dyDescent="0.2">
      <c r="A3" s="5" t="s">
        <v>0</v>
      </c>
      <c r="B3" s="12"/>
      <c r="C3" s="13"/>
    </row>
    <row r="4" spans="1:4" x14ac:dyDescent="0.2">
      <c r="A4" s="6" t="s">
        <v>44</v>
      </c>
      <c r="B4" s="14">
        <f>SUM(B5:B11)</f>
        <v>0</v>
      </c>
      <c r="C4" s="15">
        <v>14040091.370000001</v>
      </c>
      <c r="D4" s="2"/>
    </row>
    <row r="5" spans="1:4" x14ac:dyDescent="0.2">
      <c r="A5" s="7" t="s">
        <v>1</v>
      </c>
      <c r="B5" s="16">
        <v>0</v>
      </c>
      <c r="C5" s="16">
        <v>0</v>
      </c>
      <c r="D5" s="2"/>
    </row>
    <row r="6" spans="1:4" x14ac:dyDescent="0.2">
      <c r="A6" s="7" t="s">
        <v>34</v>
      </c>
      <c r="B6" s="16">
        <v>0</v>
      </c>
      <c r="C6" s="16">
        <v>0</v>
      </c>
      <c r="D6" s="2"/>
    </row>
    <row r="7" spans="1:4" x14ac:dyDescent="0.2">
      <c r="A7" s="7" t="s">
        <v>11</v>
      </c>
      <c r="B7" s="16">
        <v>0</v>
      </c>
      <c r="C7" s="16">
        <v>0</v>
      </c>
      <c r="D7" s="2"/>
    </row>
    <row r="8" spans="1:4" x14ac:dyDescent="0.2">
      <c r="A8" s="7" t="s">
        <v>2</v>
      </c>
      <c r="B8" s="16">
        <v>0</v>
      </c>
      <c r="C8" s="16">
        <v>0</v>
      </c>
      <c r="D8" s="2"/>
    </row>
    <row r="9" spans="1:4" x14ac:dyDescent="0.2">
      <c r="A9" s="7" t="s">
        <v>45</v>
      </c>
      <c r="B9" s="16">
        <v>0</v>
      </c>
      <c r="C9" s="16">
        <v>11851938.73</v>
      </c>
      <c r="D9" s="2"/>
    </row>
    <row r="10" spans="1:4" x14ac:dyDescent="0.2">
      <c r="A10" s="7" t="s">
        <v>46</v>
      </c>
      <c r="B10" s="16">
        <v>0</v>
      </c>
      <c r="C10" s="16">
        <v>0</v>
      </c>
      <c r="D10" s="2"/>
    </row>
    <row r="11" spans="1:4" ht="11.25" customHeight="1" x14ac:dyDescent="0.2">
      <c r="A11" s="7" t="s">
        <v>47</v>
      </c>
      <c r="B11" s="16">
        <v>0</v>
      </c>
      <c r="C11" s="16">
        <v>2188152.64</v>
      </c>
      <c r="D11" s="2"/>
    </row>
    <row r="12" spans="1:4" ht="11.25" customHeight="1" x14ac:dyDescent="0.2">
      <c r="A12" s="7"/>
      <c r="B12" s="17"/>
      <c r="C12" s="13"/>
      <c r="D12" s="2"/>
    </row>
    <row r="13" spans="1:4" ht="33.75" x14ac:dyDescent="0.2">
      <c r="A13" s="6" t="s">
        <v>48</v>
      </c>
      <c r="B13" s="14">
        <f>SUM(B14:B15)</f>
        <v>387662188.43000001</v>
      </c>
      <c r="C13" s="15">
        <v>719738328</v>
      </c>
      <c r="D13" s="2"/>
    </row>
    <row r="14" spans="1:4" ht="22.5" x14ac:dyDescent="0.2">
      <c r="A14" s="7" t="s">
        <v>49</v>
      </c>
      <c r="B14" s="16">
        <v>0</v>
      </c>
      <c r="C14" s="18">
        <v>0</v>
      </c>
      <c r="D14" s="2"/>
    </row>
    <row r="15" spans="1:4" ht="11.25" customHeight="1" x14ac:dyDescent="0.2">
      <c r="A15" s="7" t="s">
        <v>50</v>
      </c>
      <c r="B15" s="16">
        <v>387662188.43000001</v>
      </c>
      <c r="C15" s="18">
        <v>719738328</v>
      </c>
      <c r="D15" s="2"/>
    </row>
    <row r="16" spans="1:4" ht="11.25" customHeight="1" x14ac:dyDescent="0.2">
      <c r="A16" s="7"/>
      <c r="B16" s="17"/>
      <c r="C16" s="13"/>
      <c r="D16" s="2"/>
    </row>
    <row r="17" spans="1:5" ht="11.25" customHeight="1" x14ac:dyDescent="0.2">
      <c r="A17" s="6" t="s">
        <v>39</v>
      </c>
      <c r="B17" s="14">
        <f>SUM(B18:B22)</f>
        <v>5268318.54</v>
      </c>
      <c r="C17" s="15">
        <v>0</v>
      </c>
      <c r="D17" s="2"/>
    </row>
    <row r="18" spans="1:5" ht="11.25" customHeight="1" x14ac:dyDescent="0.2">
      <c r="A18" s="7" t="s">
        <v>35</v>
      </c>
      <c r="B18" s="16">
        <v>3667418.14</v>
      </c>
      <c r="C18" s="18">
        <v>0</v>
      </c>
      <c r="D18" s="2"/>
    </row>
    <row r="19" spans="1:5" ht="11.25" customHeight="1" x14ac:dyDescent="0.2">
      <c r="A19" s="7" t="s">
        <v>12</v>
      </c>
      <c r="B19" s="16">
        <v>0</v>
      </c>
      <c r="C19" s="18">
        <v>0</v>
      </c>
      <c r="D19" s="2"/>
    </row>
    <row r="20" spans="1:5" ht="11.25" customHeight="1" x14ac:dyDescent="0.2">
      <c r="A20" s="7" t="s">
        <v>13</v>
      </c>
      <c r="B20" s="16">
        <v>0</v>
      </c>
      <c r="C20" s="18">
        <v>0</v>
      </c>
      <c r="D20" s="2"/>
    </row>
    <row r="21" spans="1:5" ht="11.25" customHeight="1" x14ac:dyDescent="0.2">
      <c r="A21" s="7" t="s">
        <v>14</v>
      </c>
      <c r="B21" s="16">
        <v>0</v>
      </c>
      <c r="C21" s="18">
        <v>0</v>
      </c>
      <c r="D21" s="2"/>
    </row>
    <row r="22" spans="1:5" ht="11.25" customHeight="1" x14ac:dyDescent="0.2">
      <c r="A22" s="7" t="s">
        <v>15</v>
      </c>
      <c r="B22" s="16">
        <v>1600900.4</v>
      </c>
      <c r="C22" s="18">
        <v>0</v>
      </c>
      <c r="D22" s="2"/>
    </row>
    <row r="23" spans="1:5" ht="11.25" customHeight="1" x14ac:dyDescent="0.2">
      <c r="A23" s="8"/>
      <c r="B23" s="17"/>
      <c r="C23" s="13"/>
      <c r="D23" s="2"/>
    </row>
    <row r="24" spans="1:5" ht="11.25" customHeight="1" x14ac:dyDescent="0.2">
      <c r="A24" s="5" t="s">
        <v>9</v>
      </c>
      <c r="B24" s="14">
        <f>B4+B13+B17</f>
        <v>392930506.97000003</v>
      </c>
      <c r="C24" s="15">
        <v>733778419.37</v>
      </c>
      <c r="D24" s="2"/>
    </row>
    <row r="25" spans="1:5" ht="11.25" customHeight="1" x14ac:dyDescent="0.2">
      <c r="A25" s="9"/>
      <c r="B25" s="17"/>
      <c r="C25" s="13"/>
      <c r="D25" s="2"/>
      <c r="E25" s="2"/>
    </row>
    <row r="26" spans="1:5" s="2" customFormat="1" ht="11.25" customHeight="1" x14ac:dyDescent="0.2">
      <c r="A26" s="5" t="s">
        <v>8</v>
      </c>
      <c r="B26" s="17"/>
      <c r="C26" s="13"/>
      <c r="E26" s="1"/>
    </row>
    <row r="27" spans="1:5" ht="11.25" customHeight="1" x14ac:dyDescent="0.2">
      <c r="A27" s="6" t="s">
        <v>40</v>
      </c>
      <c r="B27" s="14">
        <f>SUM(B28:B30)</f>
        <v>286780165.20999998</v>
      </c>
      <c r="C27" s="14">
        <v>686919968.12</v>
      </c>
      <c r="D27" s="2"/>
    </row>
    <row r="28" spans="1:5" ht="11.25" customHeight="1" x14ac:dyDescent="0.2">
      <c r="A28" s="7" t="s">
        <v>36</v>
      </c>
      <c r="B28" s="16">
        <v>228412997.30000001</v>
      </c>
      <c r="C28" s="18">
        <v>515481027.51999998</v>
      </c>
      <c r="D28" s="2"/>
    </row>
    <row r="29" spans="1:5" ht="11.25" customHeight="1" x14ac:dyDescent="0.2">
      <c r="A29" s="7" t="s">
        <v>16</v>
      </c>
      <c r="B29" s="16">
        <v>10207310.01</v>
      </c>
      <c r="C29" s="18">
        <v>25081884.120000001</v>
      </c>
      <c r="D29" s="2"/>
    </row>
    <row r="30" spans="1:5" ht="11.25" customHeight="1" x14ac:dyDescent="0.2">
      <c r="A30" s="7" t="s">
        <v>17</v>
      </c>
      <c r="B30" s="16">
        <v>48159857.899999999</v>
      </c>
      <c r="C30" s="18">
        <v>146357056.47999999</v>
      </c>
      <c r="D30" s="2"/>
    </row>
    <row r="31" spans="1:5" ht="11.25" customHeight="1" x14ac:dyDescent="0.2">
      <c r="A31" s="7"/>
      <c r="B31" s="17"/>
      <c r="C31" s="13"/>
      <c r="D31" s="2"/>
    </row>
    <row r="32" spans="1:5" ht="11.25" customHeight="1" x14ac:dyDescent="0.2">
      <c r="A32" s="6" t="s">
        <v>51</v>
      </c>
      <c r="B32" s="14">
        <f>SUM(B33:B41)</f>
        <v>12952330.85</v>
      </c>
      <c r="C32" s="14">
        <v>37638636.939999998</v>
      </c>
      <c r="D32" s="2"/>
    </row>
    <row r="33" spans="1:4" ht="11.25" customHeight="1" x14ac:dyDescent="0.2">
      <c r="A33" s="7" t="s">
        <v>18</v>
      </c>
      <c r="B33" s="16">
        <v>0</v>
      </c>
      <c r="C33" s="18">
        <v>0</v>
      </c>
      <c r="D33" s="2"/>
    </row>
    <row r="34" spans="1:4" ht="11.25" customHeight="1" x14ac:dyDescent="0.2">
      <c r="A34" s="7" t="s">
        <v>19</v>
      </c>
      <c r="B34" s="16">
        <v>0</v>
      </c>
      <c r="C34" s="18">
        <v>0</v>
      </c>
      <c r="D34" s="2"/>
    </row>
    <row r="35" spans="1:4" ht="11.25" customHeight="1" x14ac:dyDescent="0.2">
      <c r="A35" s="7" t="s">
        <v>20</v>
      </c>
      <c r="B35" s="16">
        <v>0</v>
      </c>
      <c r="C35" s="18">
        <v>0</v>
      </c>
      <c r="D35" s="2"/>
    </row>
    <row r="36" spans="1:4" ht="11.25" customHeight="1" x14ac:dyDescent="0.2">
      <c r="A36" s="7" t="s">
        <v>21</v>
      </c>
      <c r="B36" s="16">
        <v>12952330.85</v>
      </c>
      <c r="C36" s="18">
        <v>37431156.939999998</v>
      </c>
      <c r="D36" s="2"/>
    </row>
    <row r="37" spans="1:4" ht="11.25" customHeight="1" x14ac:dyDescent="0.2">
      <c r="A37" s="7" t="s">
        <v>22</v>
      </c>
      <c r="B37" s="16">
        <v>0</v>
      </c>
      <c r="C37" s="18">
        <v>207480</v>
      </c>
      <c r="D37" s="2"/>
    </row>
    <row r="38" spans="1:4" ht="11.25" customHeight="1" x14ac:dyDescent="0.2">
      <c r="A38" s="7" t="s">
        <v>23</v>
      </c>
      <c r="B38" s="16">
        <v>0</v>
      </c>
      <c r="C38" s="18">
        <v>0</v>
      </c>
      <c r="D38" s="2"/>
    </row>
    <row r="39" spans="1:4" ht="11.25" customHeight="1" x14ac:dyDescent="0.2">
      <c r="A39" s="7" t="s">
        <v>24</v>
      </c>
      <c r="B39" s="16">
        <v>0</v>
      </c>
      <c r="C39" s="18">
        <v>0</v>
      </c>
      <c r="D39" s="2"/>
    </row>
    <row r="40" spans="1:4" ht="11.25" customHeight="1" x14ac:dyDescent="0.2">
      <c r="A40" s="7" t="s">
        <v>6</v>
      </c>
      <c r="B40" s="16">
        <v>0</v>
      </c>
      <c r="C40" s="18">
        <v>0</v>
      </c>
      <c r="D40" s="2"/>
    </row>
    <row r="41" spans="1:4" ht="11.25" customHeight="1" x14ac:dyDescent="0.2">
      <c r="A41" s="7" t="s">
        <v>25</v>
      </c>
      <c r="B41" s="16">
        <v>0</v>
      </c>
      <c r="C41" s="18">
        <v>0</v>
      </c>
      <c r="D41" s="2"/>
    </row>
    <row r="42" spans="1:4" ht="11.25" customHeight="1" x14ac:dyDescent="0.2">
      <c r="A42" s="7"/>
      <c r="B42" s="17"/>
      <c r="C42" s="13"/>
      <c r="D42" s="2"/>
    </row>
    <row r="43" spans="1:4" ht="11.25" customHeight="1" x14ac:dyDescent="0.2">
      <c r="A43" s="6" t="s">
        <v>10</v>
      </c>
      <c r="B43" s="14">
        <f>SUM(B44:B46)</f>
        <v>0</v>
      </c>
      <c r="C43" s="14">
        <v>0</v>
      </c>
      <c r="D43" s="2"/>
    </row>
    <row r="44" spans="1:4" ht="11.25" customHeight="1" x14ac:dyDescent="0.2">
      <c r="A44" s="7" t="s">
        <v>3</v>
      </c>
      <c r="B44" s="16">
        <v>0</v>
      </c>
      <c r="C44" s="18">
        <v>0</v>
      </c>
      <c r="D44" s="2"/>
    </row>
    <row r="45" spans="1:4" ht="11.25" customHeight="1" x14ac:dyDescent="0.2">
      <c r="A45" s="7" t="s">
        <v>4</v>
      </c>
      <c r="B45" s="16">
        <v>0</v>
      </c>
      <c r="C45" s="18">
        <v>0</v>
      </c>
      <c r="D45" s="2"/>
    </row>
    <row r="46" spans="1:4" ht="11.25" customHeight="1" x14ac:dyDescent="0.2">
      <c r="A46" s="7" t="s">
        <v>5</v>
      </c>
      <c r="B46" s="16">
        <v>0</v>
      </c>
      <c r="C46" s="18">
        <v>0</v>
      </c>
      <c r="D46" s="2"/>
    </row>
    <row r="47" spans="1:4" ht="11.25" customHeight="1" x14ac:dyDescent="0.2">
      <c r="A47" s="7"/>
      <c r="B47" s="17"/>
      <c r="C47" s="13"/>
      <c r="D47" s="2"/>
    </row>
    <row r="48" spans="1:4" ht="11.25" customHeight="1" x14ac:dyDescent="0.2">
      <c r="A48" s="6" t="s">
        <v>41</v>
      </c>
      <c r="B48" s="14">
        <f>SUM(B49:B53)</f>
        <v>0</v>
      </c>
      <c r="C48" s="14">
        <v>0</v>
      </c>
      <c r="D48" s="2"/>
    </row>
    <row r="49" spans="1:5" ht="11.25" customHeight="1" x14ac:dyDescent="0.2">
      <c r="A49" s="7" t="s">
        <v>26</v>
      </c>
      <c r="B49" s="16">
        <v>0</v>
      </c>
      <c r="C49" s="18">
        <v>0</v>
      </c>
      <c r="D49" s="2"/>
    </row>
    <row r="50" spans="1:5" ht="11.25" customHeight="1" x14ac:dyDescent="0.2">
      <c r="A50" s="7" t="s">
        <v>27</v>
      </c>
      <c r="B50" s="16">
        <v>0</v>
      </c>
      <c r="C50" s="18">
        <v>0</v>
      </c>
      <c r="D50" s="2"/>
    </row>
    <row r="51" spans="1:5" ht="11.25" customHeight="1" x14ac:dyDescent="0.2">
      <c r="A51" s="7" t="s">
        <v>28</v>
      </c>
      <c r="B51" s="16">
        <v>0</v>
      </c>
      <c r="C51" s="18">
        <v>0</v>
      </c>
      <c r="D51" s="2"/>
    </row>
    <row r="52" spans="1:5" ht="11.25" customHeight="1" x14ac:dyDescent="0.2">
      <c r="A52" s="7" t="s">
        <v>29</v>
      </c>
      <c r="B52" s="16">
        <v>0</v>
      </c>
      <c r="C52" s="18">
        <v>0</v>
      </c>
      <c r="D52" s="2"/>
    </row>
    <row r="53" spans="1:5" ht="11.25" customHeight="1" x14ac:dyDescent="0.2">
      <c r="A53" s="7" t="s">
        <v>30</v>
      </c>
      <c r="B53" s="16">
        <v>0</v>
      </c>
      <c r="C53" s="18">
        <v>0</v>
      </c>
      <c r="D53" s="2"/>
    </row>
    <row r="54" spans="1:5" ht="11.25" customHeight="1" x14ac:dyDescent="0.2">
      <c r="A54" s="7"/>
      <c r="B54" s="17"/>
      <c r="C54" s="13"/>
      <c r="D54" s="2"/>
    </row>
    <row r="55" spans="1:5" ht="11.25" customHeight="1" x14ac:dyDescent="0.2">
      <c r="A55" s="6" t="s">
        <v>42</v>
      </c>
      <c r="B55" s="14">
        <f>SUM(B56:B59)</f>
        <v>31771699.199999999</v>
      </c>
      <c r="C55" s="14">
        <v>53429974.159999996</v>
      </c>
      <c r="D55" s="2"/>
    </row>
    <row r="56" spans="1:5" ht="11.25" customHeight="1" x14ac:dyDescent="0.2">
      <c r="A56" s="7" t="s">
        <v>31</v>
      </c>
      <c r="B56" s="16">
        <v>31771699.199999999</v>
      </c>
      <c r="C56" s="18">
        <v>53424950.009999998</v>
      </c>
      <c r="D56" s="2"/>
    </row>
    <row r="57" spans="1:5" ht="11.25" customHeight="1" x14ac:dyDescent="0.2">
      <c r="A57" s="7" t="s">
        <v>7</v>
      </c>
      <c r="B57" s="16">
        <v>0</v>
      </c>
      <c r="C57" s="18">
        <v>0</v>
      </c>
      <c r="D57" s="2"/>
    </row>
    <row r="58" spans="1:5" ht="11.25" customHeight="1" x14ac:dyDescent="0.2">
      <c r="A58" s="7" t="s">
        <v>32</v>
      </c>
      <c r="B58" s="16">
        <v>0</v>
      </c>
      <c r="C58" s="18">
        <v>5024.1499999999996</v>
      </c>
      <c r="D58" s="2"/>
    </row>
    <row r="59" spans="1:5" ht="11.25" customHeight="1" x14ac:dyDescent="0.2">
      <c r="A59" s="7" t="s">
        <v>33</v>
      </c>
      <c r="B59" s="16">
        <v>0</v>
      </c>
      <c r="C59" s="18">
        <v>0</v>
      </c>
      <c r="D59" s="2"/>
    </row>
    <row r="60" spans="1:5" ht="11.25" customHeight="1" x14ac:dyDescent="0.2">
      <c r="A60" s="7"/>
      <c r="B60" s="17"/>
      <c r="C60" s="13"/>
      <c r="D60" s="2"/>
    </row>
    <row r="61" spans="1:5" ht="11.25" customHeight="1" x14ac:dyDescent="0.2">
      <c r="A61" s="6" t="s">
        <v>38</v>
      </c>
      <c r="B61" s="14">
        <f>SUM(B62)</f>
        <v>0</v>
      </c>
      <c r="C61" s="14">
        <v>0</v>
      </c>
      <c r="D61" s="2"/>
    </row>
    <row r="62" spans="1:5" ht="11.25" customHeight="1" x14ac:dyDescent="0.2">
      <c r="A62" s="7" t="s">
        <v>37</v>
      </c>
      <c r="B62" s="16">
        <v>0</v>
      </c>
      <c r="C62" s="18">
        <v>0</v>
      </c>
      <c r="D62" s="2"/>
    </row>
    <row r="63" spans="1:5" ht="11.25" customHeight="1" x14ac:dyDescent="0.2">
      <c r="A63" s="8"/>
      <c r="B63" s="17"/>
      <c r="C63" s="13"/>
      <c r="D63" s="2"/>
    </row>
    <row r="64" spans="1:5" ht="11.25" customHeight="1" x14ac:dyDescent="0.2">
      <c r="A64" s="5" t="s">
        <v>43</v>
      </c>
      <c r="B64" s="14">
        <f>B27+B32+B43+B48+B55+B61</f>
        <v>331504195.25999999</v>
      </c>
      <c r="C64" s="14">
        <v>777988579.21999991</v>
      </c>
      <c r="D64" s="2"/>
      <c r="E64" s="2"/>
    </row>
    <row r="65" spans="1:8" ht="11.25" customHeight="1" x14ac:dyDescent="0.2">
      <c r="A65" s="9"/>
      <c r="B65" s="17"/>
      <c r="C65" s="13"/>
      <c r="D65" s="2"/>
      <c r="E65" s="2"/>
    </row>
    <row r="66" spans="1:8" s="2" customFormat="1" x14ac:dyDescent="0.2">
      <c r="A66" s="5" t="s">
        <v>54</v>
      </c>
      <c r="B66" s="14">
        <f>B24-B64</f>
        <v>61426311.710000038</v>
      </c>
      <c r="C66" s="14">
        <v>-44210159.849999905</v>
      </c>
      <c r="E66" s="1"/>
    </row>
    <row r="67" spans="1:8" s="2" customFormat="1" x14ac:dyDescent="0.2">
      <c r="A67" s="10"/>
      <c r="B67" s="19"/>
      <c r="C67" s="20"/>
      <c r="E67" s="1"/>
    </row>
    <row r="68" spans="1:8" s="3" customFormat="1" x14ac:dyDescent="0.2">
      <c r="A68" s="1"/>
      <c r="B68" s="1"/>
      <c r="C68" s="1"/>
      <c r="D68" s="2"/>
      <c r="E68" s="1"/>
      <c r="F68" s="1"/>
      <c r="G68" s="1"/>
      <c r="H68" s="1"/>
    </row>
    <row r="69" spans="1:8" ht="12.75" x14ac:dyDescent="0.2">
      <c r="A69" s="4" t="s">
        <v>53</v>
      </c>
    </row>
    <row r="70" spans="1:8" x14ac:dyDescent="0.2"/>
    <row r="71" spans="1:8" x14ac:dyDescent="0.2"/>
    <row r="72" spans="1:8" x14ac:dyDescent="0.2"/>
    <row r="73" spans="1:8" x14ac:dyDescent="0.2"/>
    <row r="74" spans="1:8" x14ac:dyDescent="0.2"/>
    <row r="75" spans="1:8" x14ac:dyDescent="0.2"/>
    <row r="76" spans="1:8" x14ac:dyDescent="0.2"/>
    <row r="77" spans="1:8" x14ac:dyDescent="0.2"/>
    <row r="78" spans="1:8" x14ac:dyDescent="0.2"/>
    <row r="79" spans="1:8" x14ac:dyDescent="0.2"/>
    <row r="80" spans="1:8" x14ac:dyDescent="0.2"/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Alejandra María de Lourdes Zamarripa Aguirre</cp:lastModifiedBy>
  <cp:lastPrinted>2025-01-24T01:52:13Z</cp:lastPrinted>
  <dcterms:created xsi:type="dcterms:W3CDTF">2012-12-11T20:29:16Z</dcterms:created>
  <dcterms:modified xsi:type="dcterms:W3CDTF">2025-07-18T01:40:54Z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