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16F017CD-867E-40FE-A561-5BBEDF2F7296}" xr6:coauthVersionLast="47" xr6:coauthVersionMax="47" xr10:uidLastSave="{00000000-0000-0000-0000-000000000000}"/>
  <bookViews>
    <workbookView xWindow="-120" yWindow="-120" windowWidth="29040" windowHeight="15720" xr2:uid="{BA0209F4-0725-45B4-A6D1-1DE6E41BF13D}"/>
  </bookViews>
  <sheets>
    <sheet name="C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 s="1"/>
  <c r="C35" i="1"/>
  <c r="B35" i="1"/>
  <c r="C25" i="1"/>
  <c r="C24" i="1" s="1"/>
  <c r="B25" i="1"/>
  <c r="B24" i="1"/>
  <c r="C13" i="1"/>
  <c r="C3" i="1" s="1"/>
  <c r="B13" i="1"/>
  <c r="B3" i="1" s="1"/>
  <c r="C4" i="1"/>
  <c r="B4" i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<sst xmlns="http://schemas.openxmlformats.org/spreadsheetml/2006/main" count="55" uniqueCount="55">
  <si>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</si>
  <si>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</si>
  <si>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</si>
  <si>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</si>
  <si>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</si>
  <si>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</si>
  <si>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</si>
  <si>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</si>
  <si>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</si>
  <si>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</si>
  <si>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</si>
  <si>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</si>
  <si>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</si>
  <si>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</si>
  <si>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</si>
  <si>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</si>
  <si>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</si>
  <si>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</si>
  <si>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</si>
  <si>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</si>
  <si>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</si>
  <si>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</si>
  <si>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</si>
  <si>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</si>
  <si>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</si>
  <si>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</si>
  <si>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</si>
  <si>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</si>
  <si>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</si>
  <si>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</si>
  <si>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</si>
  <si>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</si>
  <si>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</si>
  <si>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</si>
  <si>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</si>
  <si>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</si>
  <si>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</si>
  <si>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</si>
  <si>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</si>
  <si>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</si>
  <si>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</si>
  <si>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</si>
  <si>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</si>
  <si>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</si>
  <si>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</si>
  <si>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</si>
  <si>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</si>
  <si>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</si>
  <si>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</si>
  <si>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</si>
  <si>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</si>
  <si>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</si>
  <si>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</si>
  <si>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Resultado del Ejercicio (Ahorro/ Desahorro)</t>
  </si>
  <si>
    <t>Poder Legislativo del Estado de Guanajuato
Estado de Cambios en la Situación Financiera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</si>
</sst>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4" fillId="2" borderId="4" xfId="10" applyFont="1" applyFill="1" applyBorder="1" applyAlignment="1">
      <alignment horizontal="center" vertical="center"/>
    </xf>
    <xf numFmtId="0" fontId="4" fillId="2" borderId="5" xfId="10" applyFont="1" applyFill="1" applyBorder="1" applyAlignment="1">
      <alignment horizontal="center" vertical="center"/>
    </xf>
    <xf numFmtId="0" fontId="4" fillId="0" borderId="4" xfId="10" applyFont="1" applyBorder="1" applyAlignment="1">
      <alignment horizontal="left" vertical="top" wrapText="1" indent="1"/>
    </xf>
    <xf numFmtId="0" fontId="4" fillId="0" borderId="6" xfId="10" applyFont="1" applyBorder="1" applyAlignment="1">
      <alignment horizontal="left" vertical="top" wrapText="1" indent="2"/>
    </xf>
    <xf numFmtId="0" fontId="5" fillId="0" borderId="6" xfId="10" applyFont="1" applyBorder="1" applyAlignment="1">
      <alignment horizontal="left" vertical="top" wrapText="1" indent="3"/>
    </xf>
    <xf numFmtId="0" fontId="5" fillId="0" borderId="6" xfId="10" applyFont="1" applyBorder="1" applyAlignment="1">
      <alignment horizontal="left" vertical="top" wrapText="1"/>
    </xf>
    <xf numFmtId="0" fontId="5" fillId="0" borderId="6" xfId="10" applyFont="1" applyBorder="1" applyAlignment="1">
      <alignment vertical="top" wrapText="1"/>
    </xf>
    <xf numFmtId="0" fontId="4" fillId="0" borderId="6" xfId="10" applyFont="1" applyBorder="1" applyAlignment="1">
      <alignment horizontal="left" vertical="top" wrapText="1" indent="1"/>
    </xf>
    <xf numFmtId="0" fontId="5" fillId="0" borderId="8" xfId="10" applyFont="1" applyBorder="1" applyAlignment="1">
      <alignment vertical="top" wrapText="1"/>
    </xf>
    <xf numFmtId="2" fontId="5" fillId="0" borderId="9" xfId="4" applyNumberFormat="1" applyFont="1" applyFill="1" applyBorder="1" applyAlignment="1" applyProtection="1">
      <alignment vertical="top" wrapText="1"/>
      <protection locked="0"/>
    </xf>
    <xf numFmtId="2" fontId="5" fillId="0" borderId="11" xfId="4" applyNumberFormat="1" applyFont="1" applyFill="1" applyBorder="1" applyAlignment="1" applyProtection="1">
      <alignment vertical="top" wrapText="1"/>
      <protection locked="0"/>
    </xf>
    <xf numFmtId="4" fontId="4" fillId="0" borderId="5" xfId="18" applyNumberFormat="1" applyFont="1" applyFill="1" applyBorder="1" applyAlignment="1" applyProtection="1">
      <alignment vertical="top" wrapText="1"/>
      <protection locked="0"/>
    </xf>
    <xf numFmtId="4" fontId="4" fillId="0" borderId="10" xfId="18" applyNumberFormat="1" applyFont="1" applyFill="1" applyBorder="1" applyAlignment="1" applyProtection="1">
      <alignment vertical="top" wrapText="1"/>
      <protection locked="0"/>
    </xf>
    <xf numFmtId="4" fontId="5" fillId="0" borderId="10" xfId="4" applyNumberFormat="1" applyFont="1" applyFill="1" applyBorder="1" applyAlignment="1" applyProtection="1">
      <alignment vertical="top" wrapText="1"/>
      <protection locked="0"/>
    </xf>
    <xf numFmtId="4" fontId="5" fillId="0" borderId="7" xfId="4" applyNumberFormat="1" applyFont="1" applyFill="1" applyBorder="1" applyAlignment="1" applyProtection="1">
      <alignment vertical="top" wrapText="1"/>
      <protection locked="0"/>
    </xf>
    <xf numFmtId="4" fontId="4" fillId="0" borderId="10" xfId="4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/>
    <xf numFmtId="4" fontId="4" fillId="0" borderId="7" xfId="4" applyNumberFormat="1" applyFont="1" applyFill="1" applyBorder="1" applyAlignment="1" applyProtection="1">
      <alignment vertical="top" wrapText="1"/>
      <protection locked="0"/>
    </xf>
    <xf numFmtId="0" fontId="7" fillId="0" borderId="1" xfId="10" applyFont="1" applyBorder="1" applyAlignment="1" applyProtection="1">
      <alignment horizontal="center" vertical="center" wrapText="1"/>
      <protection locked="0"/>
    </xf>
    <xf numFmtId="0" fontId="7" fillId="0" borderId="2" xfId="10" applyFont="1" applyBorder="1" applyAlignment="1" applyProtection="1">
      <alignment horizontal="center" vertical="center" wrapText="1"/>
      <protection locked="0"/>
    </xf>
    <xf numFmtId="0" fontId="7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top" wrapText="1" indent="1"/>
      <protection locked="0"/>
    </xf>
    <xf numFmtId="0" fontId="2" fillId="0" borderId="0" xfId="1" applyAlignment="1">
      <alignment horizontal="left" vertical="top" wrapText="1" indent="1"/>
    </xf>
  </cellXfs>
  <cellStyles count="23">
    <cellStyle name="=C:\WINNT\SYSTEM32\COMMAND.COM" xfId="2" xr:uid="{08DE7AF6-995B-4175-8E0F-0D3C77292E70}"/>
    <cellStyle name="Euro" xfId="3" xr:uid="{D2B672C3-C974-4C08-91B2-4FADC115F426}"/>
    <cellStyle name="Millares 2" xfId="4" xr:uid="{73DE790B-0557-4DAA-9375-0DD2C4FE9F7C}"/>
    <cellStyle name="Millares 2 2" xfId="5" xr:uid="{3A22C52D-B8BC-4C08-9551-BE8F1FF74A97}"/>
    <cellStyle name="Millares 2 2 2" xfId="19" xr:uid="{46251889-E530-4E79-AD85-2CA4DE42EEC2}"/>
    <cellStyle name="Millares 2 3" xfId="6" xr:uid="{895101F5-828E-438C-B053-2DF4AB327787}"/>
    <cellStyle name="Millares 2 3 2" xfId="20" xr:uid="{F832615A-7523-4A92-9A3D-94D8C969A548}"/>
    <cellStyle name="Millares 2 4" xfId="18" xr:uid="{F5D7ACCC-34F9-4318-9231-FC449A1F8730}"/>
    <cellStyle name="Millares 3" xfId="7" xr:uid="{C41E11FD-DC32-4BEA-9B46-39AC74CDC741}"/>
    <cellStyle name="Millares 3 2" xfId="21" xr:uid="{2170C8BD-4C20-41C0-B0A4-178C1FBC1CF2}"/>
    <cellStyle name="Moneda 2" xfId="8" xr:uid="{18912F1B-355C-4770-AC69-583E910DD1E1}"/>
    <cellStyle name="Moneda 2 2" xfId="22" xr:uid="{720DE112-6D5F-4696-B672-6FB47273B4E3}"/>
    <cellStyle name="Normal" xfId="0" builtinId="0"/>
    <cellStyle name="Normal 2" xfId="9" xr:uid="{A1376D3E-3E9C-4AFC-B3B2-2C6CF6522682}"/>
    <cellStyle name="Normal 2 2" xfId="10" xr:uid="{63026515-E5DF-4426-BDB9-8A330E478826}"/>
    <cellStyle name="Normal 3" xfId="11" xr:uid="{322669BC-F774-4F43-83D4-6D4B9D3B94A5}"/>
    <cellStyle name="Normal 4" xfId="12" xr:uid="{903487A9-1F50-488D-B29D-C82EEE3D53F2}"/>
    <cellStyle name="Normal 4 2" xfId="13" xr:uid="{5ECFBBD6-981A-4F12-893A-B16398B226BC}"/>
    <cellStyle name="Normal 5" xfId="14" xr:uid="{2EC4A74C-6692-4B0E-A51D-E3D0D7CA2D51}"/>
    <cellStyle name="Normal 5 2" xfId="15" xr:uid="{C061F65B-644D-4C94-9750-AEBA7AFF67E9}"/>
    <cellStyle name="Normal 6" xfId="16" xr:uid="{9C899E74-E34D-4A80-B2B9-76A739B3B39E}"/>
    <cellStyle name="Normal 6 2" xfId="17" xr:uid="{A5E86921-B2A8-412E-9B31-6EA70CD8475B}"/>
    <cellStyle name="Normal 7" xfId="1" xr:uid="{0CCB9556-597B-4CD1-BF2B-70EBA9884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66675</xdr:rowOff>
    </xdr:from>
    <xdr:to>
      <xdr:col>2</xdr:col>
      <xdr:colOff>1520825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4957CC-EBFA-4CF1-AA36-5AA4E3A1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6675"/>
          <a:ext cx="1524000" cy="762000"/>
        </a:xfrm>
        <a:prstGeom prst="rect">
          <a:avLst/>
        </a:prstGeom>
      </xdr:spPr>
    </xdr:pic>
    <xdr:clientData/>
  </xdr:twoCellAnchor>
  <xdr:twoCellAnchor>
    <xdr:from>
      <xdr:col>0</xdr:col>
      <xdr:colOff>978958</xdr:colOff>
      <xdr:row>65</xdr:row>
      <xdr:rowOff>45028</xdr:rowOff>
    </xdr:from>
    <xdr:to>
      <xdr:col>0</xdr:col>
      <xdr:colOff>3599487</xdr:colOff>
      <xdr:row>65</xdr:row>
      <xdr:rowOff>45028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30738784-6178-47A4-B613-64AECB4B8B58}"/>
            </a:ext>
          </a:extLst>
        </xdr:cNvPr>
        <xdr:cNvCxnSpPr/>
      </xdr:nvCxnSpPr>
      <xdr:spPr>
        <a:xfrm>
          <a:off x="978958" y="134371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2069026</xdr:colOff>
      <xdr:row>63</xdr:row>
      <xdr:rowOff>1</xdr:rowOff>
    </xdr:from>
    <xdr:to>
      <xdr:col>0</xdr:col>
      <xdr:colOff>2615703</xdr:colOff>
      <xdr:row>64</xdr:row>
      <xdr:rowOff>58209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D272B02B-1596-4A5A-924C-6DEFDCEB7900}"/>
            </a:ext>
          </a:extLst>
        </xdr:cNvPr>
        <xdr:cNvSpPr txBox="1"/>
      </xdr:nvSpPr>
      <xdr:spPr>
        <a:xfrm>
          <a:off x="2069026" y="130111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65</xdr:row>
      <xdr:rowOff>47627</xdr:rowOff>
    </xdr:from>
    <xdr:to>
      <xdr:col>2</xdr:col>
      <xdr:colOff>690034</xdr:colOff>
      <xdr:row>65</xdr:row>
      <xdr:rowOff>57151</xdr:rowOff>
    </xdr:to>
    <xdr:cxnSp macro="">
      <xdr:nvCxnSpPr>
        <xdr:cNvPr id="16" name="4 Conector recto">
          <a:extLst>
            <a:ext uri="{FF2B5EF4-FFF2-40B4-BE49-F238E27FC236}">
              <a16:creationId xmlns:a16="http://schemas.microsoft.com/office/drawing/2014/main" id="{29E50FD3-AE4A-4FE3-8A96-A7905AA765FC}"/>
            </a:ext>
          </a:extLst>
        </xdr:cNvPr>
        <xdr:cNvCxnSpPr/>
      </xdr:nvCxnSpPr>
      <xdr:spPr>
        <a:xfrm flipV="1">
          <a:off x="5715000" y="134397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634987</xdr:colOff>
      <xdr:row>63</xdr:row>
      <xdr:rowOff>0</xdr:rowOff>
    </xdr:from>
    <xdr:to>
      <xdr:col>1</xdr:col>
      <xdr:colOff>1704975</xdr:colOff>
      <xdr:row>65</xdr:row>
      <xdr:rowOff>9525</xdr:rowOff>
    </xdr:to>
    <xdr:sp macro="" textlink="">
      <xdr:nvSpPr>
        <xdr:cNvPr id="17" name="6 CuadroTexto">
          <a:extLst>
            <a:ext uri="{FF2B5EF4-FFF2-40B4-BE49-F238E27FC236}">
              <a16:creationId xmlns:a16="http://schemas.microsoft.com/office/drawing/2014/main" id="{3511F582-6E85-4EFB-8A43-F59777488717}"/>
            </a:ext>
          </a:extLst>
        </xdr:cNvPr>
        <xdr:cNvSpPr txBox="1"/>
      </xdr:nvSpPr>
      <xdr:spPr>
        <a:xfrm>
          <a:off x="6349987" y="130111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695325</xdr:colOff>
      <xdr:row>65</xdr:row>
      <xdr:rowOff>85726</xdr:rowOff>
    </xdr:from>
    <xdr:to>
      <xdr:col>0</xdr:col>
      <xdr:colOff>3837381</xdr:colOff>
      <xdr:row>69</xdr:row>
      <xdr:rowOff>0</xdr:rowOff>
    </xdr:to>
    <xdr:sp macro="" textlink="">
      <xdr:nvSpPr>
        <xdr:cNvPr id="18" name="9 CuadroTexto">
          <a:extLst>
            <a:ext uri="{FF2B5EF4-FFF2-40B4-BE49-F238E27FC236}">
              <a16:creationId xmlns:a16="http://schemas.microsoft.com/office/drawing/2014/main" id="{AD54334F-51A6-44D5-AFD5-AF0B5FA144A6}"/>
            </a:ext>
          </a:extLst>
        </xdr:cNvPr>
        <xdr:cNvSpPr txBox="1"/>
      </xdr:nvSpPr>
      <xdr:spPr>
        <a:xfrm>
          <a:off x="695325" y="134778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5457825</xdr:colOff>
      <xdr:row>65</xdr:row>
      <xdr:rowOff>114301</xdr:rowOff>
    </xdr:from>
    <xdr:to>
      <xdr:col>2</xdr:col>
      <xdr:colOff>1006476</xdr:colOff>
      <xdr:row>69</xdr:row>
      <xdr:rowOff>0</xdr:rowOff>
    </xdr:to>
    <xdr:sp macro="" textlink="">
      <xdr:nvSpPr>
        <xdr:cNvPr id="19" name="9 CuadroTexto">
          <a:extLst>
            <a:ext uri="{FF2B5EF4-FFF2-40B4-BE49-F238E27FC236}">
              <a16:creationId xmlns:a16="http://schemas.microsoft.com/office/drawing/2014/main" id="{90F93B7B-B6E1-4586-ADC9-31A47FA40A46}"/>
            </a:ext>
          </a:extLst>
        </xdr:cNvPr>
        <xdr:cNvSpPr txBox="1"/>
      </xdr:nvSpPr>
      <xdr:spPr>
        <a:xfrm>
          <a:off x="5457825" y="135064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142875</xdr:rowOff>
    </xdr:from>
    <xdr:to>
      <xdr:col>0</xdr:col>
      <xdr:colOff>1715406</xdr:colOff>
      <xdr:row>0</xdr:row>
      <xdr:rowOff>935424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DBBCD1-3474-2078-FAEF-9F7452509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1658256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B80E-3DE8-4654-AF70-784CD87A25C0}">
  <dimension ref="A1:XFC69"/>
  <sheetViews>
    <sheetView showGridLines="0" tabSelected="1" zoomScaleNormal="100" workbookViewId="0">
      <selection sqref="A1:C1"/>
    </sheetView>
  </sheetViews>
  <sheetFormatPr baseColWidth="10" defaultColWidth="0" defaultRowHeight="15" zeroHeight="1" x14ac:dyDescent="0.25"/>
  <cols>
    <col min="1" max="1" width="85.7109375" customWidth="1"/>
    <col min="2" max="3" width="25.7109375" customWidth="1"/>
    <col min="4" max="4" width="2.28515625" customWidth="1"/>
    <col min="5" max="16383" width="11.42578125" hidden="1"/>
    <col min="16384" max="16384" width="26.140625" hidden="1" customWidth="1"/>
  </cols>
  <sheetData>
    <row r="1" spans="1:4" ht="80.099999999999994" customHeight="1" x14ac:dyDescent="0.25">
      <c r="A1" s="19" t="s">
        <v>54</v>
      </c>
      <c r="B1" s="20"/>
      <c r="C1" s="21"/>
    </row>
    <row r="2" spans="1:4" ht="30" customHeight="1" x14ac:dyDescent="0.25">
      <c r="A2" s="1" t="s">
        <v>0</v>
      </c>
      <c r="B2" s="2" t="s">
        <v>1</v>
      </c>
      <c r="C2" s="2" t="s">
        <v>2</v>
      </c>
    </row>
    <row r="3" spans="1:4" x14ac:dyDescent="0.25">
      <c r="A3" s="3" t="s">
        <v>3</v>
      </c>
      <c r="B3" s="12">
        <f>B4+B13</f>
        <v>27226084.68</v>
      </c>
      <c r="C3" s="12">
        <f>C4+C13</f>
        <v>71271540.060000002</v>
      </c>
      <c r="D3" s="17"/>
    </row>
    <row r="4" spans="1:4" x14ac:dyDescent="0.25">
      <c r="A4" s="4" t="s">
        <v>4</v>
      </c>
      <c r="B4" s="13">
        <f>SUM(B5:B11)</f>
        <v>270799.19</v>
      </c>
      <c r="C4" s="13">
        <f>SUM(C5:C11)</f>
        <v>70554876.730000004</v>
      </c>
    </row>
    <row r="5" spans="1:4" x14ac:dyDescent="0.25">
      <c r="A5" s="5" t="s">
        <v>5</v>
      </c>
      <c r="B5" s="14">
        <v>0</v>
      </c>
      <c r="C5" s="15">
        <v>42366346.469999999</v>
      </c>
    </row>
    <row r="6" spans="1:4" x14ac:dyDescent="0.25">
      <c r="A6" s="5" t="s">
        <v>6</v>
      </c>
      <c r="B6" s="14">
        <v>0</v>
      </c>
      <c r="C6" s="15">
        <v>23362396.390000001</v>
      </c>
    </row>
    <row r="7" spans="1:4" x14ac:dyDescent="0.25">
      <c r="A7" s="5" t="s">
        <v>7</v>
      </c>
      <c r="B7" s="14">
        <v>0</v>
      </c>
      <c r="C7" s="15">
        <v>4826133.87</v>
      </c>
    </row>
    <row r="8" spans="1:4" x14ac:dyDescent="0.25">
      <c r="A8" s="5" t="s">
        <v>8</v>
      </c>
      <c r="B8" s="14">
        <v>0</v>
      </c>
      <c r="C8" s="15">
        <v>0</v>
      </c>
    </row>
    <row r="9" spans="1:4" x14ac:dyDescent="0.25">
      <c r="A9" s="5" t="s">
        <v>9</v>
      </c>
      <c r="B9" s="14">
        <v>270799.19</v>
      </c>
      <c r="C9" s="15">
        <v>0</v>
      </c>
    </row>
    <row r="10" spans="1:4" x14ac:dyDescent="0.25">
      <c r="A10" s="5" t="s">
        <v>10</v>
      </c>
      <c r="B10" s="14">
        <v>0</v>
      </c>
      <c r="C10" s="15">
        <v>0</v>
      </c>
    </row>
    <row r="11" spans="1:4" x14ac:dyDescent="0.25">
      <c r="A11" s="5" t="s">
        <v>11</v>
      </c>
      <c r="B11" s="14">
        <v>0</v>
      </c>
      <c r="C11" s="15">
        <v>0</v>
      </c>
    </row>
    <row r="12" spans="1:4" x14ac:dyDescent="0.25">
      <c r="A12" s="6"/>
      <c r="B12" s="14"/>
      <c r="C12" s="15"/>
    </row>
    <row r="13" spans="1:4" x14ac:dyDescent="0.25">
      <c r="A13" s="4" t="s">
        <v>12</v>
      </c>
      <c r="B13" s="16">
        <f>SUM(B14:B22)</f>
        <v>26955285.489999998</v>
      </c>
      <c r="C13" s="16">
        <f>SUM(C14:C22)</f>
        <v>716663.33</v>
      </c>
    </row>
    <row r="14" spans="1:4" x14ac:dyDescent="0.25">
      <c r="A14" s="5" t="s">
        <v>13</v>
      </c>
      <c r="B14" s="14">
        <v>0</v>
      </c>
      <c r="C14" s="15">
        <v>0</v>
      </c>
    </row>
    <row r="15" spans="1:4" x14ac:dyDescent="0.25">
      <c r="A15" s="5" t="s">
        <v>14</v>
      </c>
      <c r="B15" s="14">
        <v>0</v>
      </c>
      <c r="C15" s="15">
        <v>0</v>
      </c>
    </row>
    <row r="16" spans="1:4" x14ac:dyDescent="0.25">
      <c r="A16" s="5" t="s">
        <v>15</v>
      </c>
      <c r="B16" s="14">
        <v>0</v>
      </c>
      <c r="C16" s="15">
        <v>716663.33</v>
      </c>
    </row>
    <row r="17" spans="1:4" x14ac:dyDescent="0.25">
      <c r="A17" s="5" t="s">
        <v>16</v>
      </c>
      <c r="B17" s="14">
        <v>2954912.4</v>
      </c>
      <c r="C17" s="15">
        <v>0</v>
      </c>
    </row>
    <row r="18" spans="1:4" x14ac:dyDescent="0.25">
      <c r="A18" s="5" t="s">
        <v>17</v>
      </c>
      <c r="B18" s="14">
        <v>0</v>
      </c>
      <c r="C18" s="15">
        <v>0</v>
      </c>
    </row>
    <row r="19" spans="1:4" x14ac:dyDescent="0.25">
      <c r="A19" s="5" t="s">
        <v>18</v>
      </c>
      <c r="B19" s="14">
        <v>24000373.09</v>
      </c>
      <c r="C19" s="15">
        <v>0</v>
      </c>
    </row>
    <row r="20" spans="1:4" x14ac:dyDescent="0.25">
      <c r="A20" s="5" t="s">
        <v>19</v>
      </c>
      <c r="B20" s="14">
        <v>0</v>
      </c>
      <c r="C20" s="15">
        <v>0</v>
      </c>
    </row>
    <row r="21" spans="1:4" x14ac:dyDescent="0.25">
      <c r="A21" s="5" t="s">
        <v>20</v>
      </c>
      <c r="B21" s="14">
        <v>0</v>
      </c>
      <c r="C21" s="15">
        <v>0</v>
      </c>
    </row>
    <row r="22" spans="1:4" x14ac:dyDescent="0.25">
      <c r="A22" s="5" t="s">
        <v>21</v>
      </c>
      <c r="B22" s="14">
        <v>0</v>
      </c>
      <c r="C22" s="15">
        <v>0</v>
      </c>
    </row>
    <row r="23" spans="1:4" x14ac:dyDescent="0.25">
      <c r="A23" s="7"/>
      <c r="B23" s="14"/>
      <c r="C23" s="15"/>
    </row>
    <row r="24" spans="1:4" x14ac:dyDescent="0.25">
      <c r="A24" s="8" t="s">
        <v>22</v>
      </c>
      <c r="B24" s="16">
        <f>B25+B35</f>
        <v>10909035.710000001</v>
      </c>
      <c r="C24" s="18">
        <f>C25+C35</f>
        <v>27343287.93</v>
      </c>
      <c r="D24" s="17"/>
    </row>
    <row r="25" spans="1:4" x14ac:dyDescent="0.25">
      <c r="A25" s="4" t="s">
        <v>23</v>
      </c>
      <c r="B25" s="16">
        <f>SUM(B26:B33)</f>
        <v>0</v>
      </c>
      <c r="C25" s="16">
        <f>SUM(C26:C33)</f>
        <v>27343287.93</v>
      </c>
    </row>
    <row r="26" spans="1:4" x14ac:dyDescent="0.25">
      <c r="A26" s="5" t="s">
        <v>24</v>
      </c>
      <c r="B26" s="14">
        <v>0</v>
      </c>
      <c r="C26" s="15">
        <v>27343287.93</v>
      </c>
    </row>
    <row r="27" spans="1:4" x14ac:dyDescent="0.25">
      <c r="A27" s="5" t="s">
        <v>25</v>
      </c>
      <c r="B27" s="14">
        <v>0</v>
      </c>
      <c r="C27" s="15">
        <v>0</v>
      </c>
    </row>
    <row r="28" spans="1:4" x14ac:dyDescent="0.25">
      <c r="A28" s="5" t="s">
        <v>26</v>
      </c>
      <c r="B28" s="14">
        <v>0</v>
      </c>
      <c r="C28" s="15">
        <v>0</v>
      </c>
    </row>
    <row r="29" spans="1:4" x14ac:dyDescent="0.25">
      <c r="A29" s="5" t="s">
        <v>27</v>
      </c>
      <c r="B29" s="14">
        <v>0</v>
      </c>
      <c r="C29" s="15">
        <v>0</v>
      </c>
    </row>
    <row r="30" spans="1:4" x14ac:dyDescent="0.25">
      <c r="A30" s="5" t="s">
        <v>28</v>
      </c>
      <c r="B30" s="14">
        <v>0</v>
      </c>
      <c r="C30" s="15">
        <v>0</v>
      </c>
    </row>
    <row r="31" spans="1:4" x14ac:dyDescent="0.25">
      <c r="A31" s="5" t="s">
        <v>29</v>
      </c>
      <c r="B31" s="14">
        <v>0</v>
      </c>
      <c r="C31" s="15">
        <v>0</v>
      </c>
    </row>
    <row r="32" spans="1:4" x14ac:dyDescent="0.25">
      <c r="A32" s="5" t="s">
        <v>30</v>
      </c>
      <c r="B32" s="14">
        <v>0</v>
      </c>
      <c r="C32" s="15">
        <v>0</v>
      </c>
    </row>
    <row r="33" spans="1:4" x14ac:dyDescent="0.25">
      <c r="A33" s="5" t="s">
        <v>31</v>
      </c>
      <c r="B33" s="14">
        <v>0</v>
      </c>
      <c r="C33" s="15">
        <v>0</v>
      </c>
    </row>
    <row r="34" spans="1:4" x14ac:dyDescent="0.25">
      <c r="A34" s="6"/>
      <c r="B34" s="14"/>
      <c r="C34" s="15"/>
    </row>
    <row r="35" spans="1:4" x14ac:dyDescent="0.25">
      <c r="A35" s="4" t="s">
        <v>32</v>
      </c>
      <c r="B35" s="16">
        <f>SUM(B36:B41)</f>
        <v>10909035.710000001</v>
      </c>
      <c r="C35" s="16">
        <f>SUM(C36:C41)</f>
        <v>0</v>
      </c>
    </row>
    <row r="36" spans="1:4" x14ac:dyDescent="0.25">
      <c r="A36" s="5" t="s">
        <v>33</v>
      </c>
      <c r="B36" s="14">
        <v>0</v>
      </c>
      <c r="C36" s="15">
        <v>0</v>
      </c>
    </row>
    <row r="37" spans="1:4" x14ac:dyDescent="0.25">
      <c r="A37" s="5" t="s">
        <v>34</v>
      </c>
      <c r="B37" s="14">
        <v>0</v>
      </c>
      <c r="C37" s="15">
        <v>0</v>
      </c>
    </row>
    <row r="38" spans="1:4" x14ac:dyDescent="0.25">
      <c r="A38" s="5" t="s">
        <v>35</v>
      </c>
      <c r="B38" s="14">
        <v>0</v>
      </c>
      <c r="C38" s="15">
        <v>0</v>
      </c>
    </row>
    <row r="39" spans="1:4" x14ac:dyDescent="0.25">
      <c r="A39" s="5" t="s">
        <v>36</v>
      </c>
      <c r="B39" s="14">
        <v>0</v>
      </c>
      <c r="C39" s="15">
        <v>0</v>
      </c>
    </row>
    <row r="40" spans="1:4" x14ac:dyDescent="0.25">
      <c r="A40" s="5" t="s">
        <v>37</v>
      </c>
      <c r="B40" s="14">
        <v>8454553.7400000002</v>
      </c>
      <c r="C40" s="15">
        <v>0</v>
      </c>
    </row>
    <row r="41" spans="1:4" x14ac:dyDescent="0.25">
      <c r="A41" s="5" t="s">
        <v>38</v>
      </c>
      <c r="B41" s="14">
        <v>2454481.9700000002</v>
      </c>
      <c r="C41" s="15">
        <v>0</v>
      </c>
    </row>
    <row r="42" spans="1:4" x14ac:dyDescent="0.25">
      <c r="A42" s="6"/>
      <c r="B42" s="14"/>
      <c r="C42" s="15"/>
    </row>
    <row r="43" spans="1:4" x14ac:dyDescent="0.25">
      <c r="A43" s="8" t="s">
        <v>39</v>
      </c>
      <c r="B43" s="16">
        <f>B45+B50+B57</f>
        <v>105636471.56</v>
      </c>
      <c r="C43" s="16">
        <f>C45+C50+C57</f>
        <v>45156763.960000001</v>
      </c>
      <c r="D43" s="17"/>
    </row>
    <row r="44" spans="1:4" x14ac:dyDescent="0.25">
      <c r="A44" s="8"/>
      <c r="B44" s="14"/>
      <c r="C44" s="15"/>
    </row>
    <row r="45" spans="1:4" x14ac:dyDescent="0.25">
      <c r="A45" s="4" t="s">
        <v>40</v>
      </c>
      <c r="B45" s="16">
        <f>SUM(B46:B48)</f>
        <v>0</v>
      </c>
      <c r="C45" s="16">
        <f>SUM(C46:C48)</f>
        <v>0</v>
      </c>
    </row>
    <row r="46" spans="1:4" x14ac:dyDescent="0.25">
      <c r="A46" s="5" t="s">
        <v>41</v>
      </c>
      <c r="B46" s="14">
        <v>0</v>
      </c>
      <c r="C46" s="15">
        <v>0</v>
      </c>
    </row>
    <row r="47" spans="1:4" x14ac:dyDescent="0.25">
      <c r="A47" s="5" t="s">
        <v>42</v>
      </c>
      <c r="B47" s="14">
        <v>0</v>
      </c>
      <c r="C47" s="15">
        <v>0</v>
      </c>
    </row>
    <row r="48" spans="1:4" x14ac:dyDescent="0.25">
      <c r="A48" s="5" t="s">
        <v>43</v>
      </c>
      <c r="B48" s="14">
        <v>0</v>
      </c>
      <c r="C48" s="15">
        <v>0</v>
      </c>
    </row>
    <row r="49" spans="1:3" x14ac:dyDescent="0.25">
      <c r="A49" s="6"/>
      <c r="B49" s="14"/>
      <c r="C49" s="15"/>
    </row>
    <row r="50" spans="1:3" x14ac:dyDescent="0.25">
      <c r="A50" s="4" t="s">
        <v>44</v>
      </c>
      <c r="B50" s="16">
        <f>SUM(B51:B55)</f>
        <v>105636471.56</v>
      </c>
      <c r="C50" s="16">
        <f>SUM(C51:C55)</f>
        <v>45156763.960000001</v>
      </c>
    </row>
    <row r="51" spans="1:3" x14ac:dyDescent="0.25">
      <c r="A51" s="5" t="s">
        <v>53</v>
      </c>
      <c r="B51" s="14">
        <v>105636471.56</v>
      </c>
      <c r="C51" s="15">
        <v>0</v>
      </c>
    </row>
    <row r="52" spans="1:3" x14ac:dyDescent="0.25">
      <c r="A52" s="5" t="s">
        <v>45</v>
      </c>
      <c r="B52" s="14">
        <v>0</v>
      </c>
      <c r="C52" s="15">
        <v>45156763.960000001</v>
      </c>
    </row>
    <row r="53" spans="1:3" x14ac:dyDescent="0.25">
      <c r="A53" s="5" t="s">
        <v>46</v>
      </c>
      <c r="B53" s="14">
        <v>0</v>
      </c>
      <c r="C53" s="15">
        <v>0</v>
      </c>
    </row>
    <row r="54" spans="1:3" x14ac:dyDescent="0.25">
      <c r="A54" s="5" t="s">
        <v>47</v>
      </c>
      <c r="B54" s="14">
        <v>0</v>
      </c>
      <c r="C54" s="15">
        <v>0</v>
      </c>
    </row>
    <row r="55" spans="1:3" x14ac:dyDescent="0.25">
      <c r="A55" s="5" t="s">
        <v>48</v>
      </c>
      <c r="B55" s="14">
        <v>0</v>
      </c>
      <c r="C55" s="15">
        <v>0</v>
      </c>
    </row>
    <row r="56" spans="1:3" x14ac:dyDescent="0.25">
      <c r="A56" s="6"/>
      <c r="B56" s="14"/>
      <c r="C56" s="15"/>
    </row>
    <row r="57" spans="1:3" x14ac:dyDescent="0.25">
      <c r="A57" s="4" t="s">
        <v>49</v>
      </c>
      <c r="B57" s="16">
        <f>SUM(B58:B59)</f>
        <v>0</v>
      </c>
      <c r="C57" s="16">
        <f>SUM(C58:C59)</f>
        <v>0</v>
      </c>
    </row>
    <row r="58" spans="1:3" x14ac:dyDescent="0.25">
      <c r="A58" s="5" t="s">
        <v>50</v>
      </c>
      <c r="B58" s="14">
        <v>0</v>
      </c>
      <c r="C58" s="15">
        <v>0</v>
      </c>
    </row>
    <row r="59" spans="1:3" x14ac:dyDescent="0.25">
      <c r="A59" s="5" t="s">
        <v>51</v>
      </c>
      <c r="B59" s="14">
        <v>0</v>
      </c>
      <c r="C59" s="15">
        <v>0</v>
      </c>
    </row>
    <row r="60" spans="1:3" x14ac:dyDescent="0.25">
      <c r="A60" s="9"/>
      <c r="B60" s="11"/>
      <c r="C60" s="10"/>
    </row>
    <row r="61" spans="1:3" x14ac:dyDescent="0.25"/>
    <row r="62" spans="1:3" x14ac:dyDescent="0.25">
      <c r="A62" s="22" t="s">
        <v>52</v>
      </c>
      <c r="B62" s="23"/>
      <c r="C62" s="23"/>
    </row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</sheetData>
  <mergeCells count="2">
    <mergeCell ref="A1:C1"/>
    <mergeCell ref="A62:C62"/>
  </mergeCells>
  <printOptions horizontalCentered="1"/>
  <pageMargins left="0.51181102362204722" right="0.51181102362204722" top="0.35433070866141736" bottom="0.35433070866141736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2025-01-24T01:57:14Z</cp:lastPrinted>
  <dcterms:created xsi:type="dcterms:W3CDTF">2021-06-08T22:04:47Z</dcterms:created>
  <dcterms:modified xsi:type="dcterms:W3CDTF">2025-07-18T01:41:43Z</dcterms:modified>
</cp:coreProperties>
</file>