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2_Armonización Presupuestal\"/>
    </mc:Choice>
  </mc:AlternateContent>
  <xr:revisionPtr revIDLastSave="0" documentId="13_ncr:1_{3104C1D6-5D5B-4F67-BC68-842F4AC8CB45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4" l="1"/>
  <c r="E66" i="4"/>
  <c r="C66" i="4"/>
  <c r="B66" i="4"/>
  <c r="G64" i="4"/>
  <c r="D64" i="4"/>
  <c r="D63" i="4"/>
  <c r="G63" i="4" s="1"/>
  <c r="D62" i="4"/>
  <c r="G62" i="4" s="1"/>
  <c r="D61" i="4"/>
  <c r="G61" i="4" s="1"/>
  <c r="G66" i="4" s="1"/>
  <c r="G51" i="4"/>
  <c r="D51" i="4"/>
  <c r="G50" i="4"/>
  <c r="D50" i="4"/>
  <c r="D49" i="4"/>
  <c r="G49" i="4" s="1"/>
  <c r="D48" i="4"/>
  <c r="G48" i="4" s="1"/>
  <c r="D47" i="4"/>
  <c r="G47" i="4" s="1"/>
  <c r="D46" i="4"/>
  <c r="G46" i="4" s="1"/>
  <c r="G45" i="4"/>
  <c r="D45" i="4"/>
  <c r="G44" i="4"/>
  <c r="D44" i="4"/>
  <c r="D43" i="4"/>
  <c r="G43" i="4" s="1"/>
  <c r="D42" i="4"/>
  <c r="G42" i="4" s="1"/>
  <c r="D41" i="4"/>
  <c r="G41" i="4" s="1"/>
  <c r="D40" i="4"/>
  <c r="G40" i="4" s="1"/>
  <c r="G39" i="4"/>
  <c r="D39" i="4"/>
  <c r="G38" i="4"/>
  <c r="D38" i="4"/>
  <c r="D37" i="4"/>
  <c r="G37" i="4" s="1"/>
  <c r="D36" i="4"/>
  <c r="G36" i="4" s="1"/>
  <c r="D35" i="4"/>
  <c r="G35" i="4" s="1"/>
  <c r="D34" i="4"/>
  <c r="G34" i="4" s="1"/>
  <c r="G33" i="4"/>
  <c r="D33" i="4"/>
  <c r="G32" i="4"/>
  <c r="D32" i="4"/>
  <c r="D31" i="4"/>
  <c r="G31" i="4" s="1"/>
  <c r="D30" i="4"/>
  <c r="G30" i="4" s="1"/>
  <c r="D29" i="4"/>
  <c r="G29" i="4" s="1"/>
  <c r="D28" i="4"/>
  <c r="G28" i="4" s="1"/>
  <c r="G27" i="4"/>
  <c r="D27" i="4"/>
  <c r="G26" i="4"/>
  <c r="D26" i="4"/>
  <c r="D25" i="4"/>
  <c r="G25" i="4" s="1"/>
  <c r="D24" i="4"/>
  <c r="G24" i="4" s="1"/>
  <c r="D23" i="4"/>
  <c r="G23" i="4" s="1"/>
  <c r="D22" i="4"/>
  <c r="G22" i="4" s="1"/>
  <c r="G21" i="4"/>
  <c r="D21" i="4"/>
  <c r="G20" i="4"/>
  <c r="D20" i="4"/>
  <c r="D19" i="4"/>
  <c r="G19" i="4" s="1"/>
  <c r="D18" i="4"/>
  <c r="G18" i="4" s="1"/>
  <c r="D17" i="4"/>
  <c r="G17" i="4" s="1"/>
  <c r="D16" i="4"/>
  <c r="G16" i="4" s="1"/>
  <c r="G15" i="4"/>
  <c r="D15" i="4"/>
  <c r="G14" i="4"/>
  <c r="D14" i="4"/>
  <c r="D13" i="4"/>
  <c r="G13" i="4" s="1"/>
  <c r="D12" i="4"/>
  <c r="G12" i="4" s="1"/>
  <c r="D11" i="4"/>
  <c r="G11" i="4" s="1"/>
  <c r="D10" i="4"/>
  <c r="G10" i="4" s="1"/>
  <c r="G9" i="4"/>
  <c r="D9" i="4"/>
  <c r="G8" i="4"/>
  <c r="D8" i="4"/>
  <c r="D7" i="4"/>
  <c r="G7" i="4" s="1"/>
  <c r="D6" i="4"/>
  <c r="G6" i="4" s="1"/>
  <c r="D5" i="4"/>
  <c r="G5" i="4" s="1"/>
  <c r="D66" i="4" l="1"/>
  <c r="G54" i="4" l="1"/>
  <c r="F54" i="4"/>
  <c r="E54" i="4"/>
  <c r="D54" i="4"/>
  <c r="C54" i="4"/>
  <c r="B54" i="4"/>
  <c r="D85" i="4"/>
  <c r="G85" i="4" s="1"/>
  <c r="D83" i="4"/>
  <c r="G83" i="4" s="1"/>
  <c r="D81" i="4"/>
  <c r="G81" i="4" s="1"/>
  <c r="D79" i="4"/>
  <c r="G79" i="4" s="1"/>
  <c r="D77" i="4"/>
  <c r="G77" i="4" s="1"/>
  <c r="D75" i="4"/>
  <c r="G75" i="4" s="1"/>
  <c r="D73" i="4"/>
  <c r="G73" i="4" s="1"/>
  <c r="F89" i="4"/>
  <c r="E89" i="4"/>
  <c r="C89" i="4"/>
  <c r="B89" i="4"/>
  <c r="G89" i="4" l="1"/>
  <c r="D89" i="4"/>
</calcChain>
</file>

<file path=xl/sharedStrings.xml><?xml version="1.0" encoding="utf-8"?>
<sst xmlns="http://schemas.openxmlformats.org/spreadsheetml/2006/main" count="90" uniqueCount="74">
  <si>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</si>
  <si>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</si>
  <si>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</si>
  <si>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</si>
  <si>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</si>
  <si>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</si>
  <si>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</si>
  <si>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</si>
  <si>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</si>
  <si>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</si>
  <si>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</si>
  <si>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</si>
  <si>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</si>
  <si>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</si>
  <si>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</si>
  <si>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</si>
  <si>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</si>
  <si>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</si>
  <si>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Bajo protesta de decir verdad declaramos que los Estados Financieros y sus notas, son razonablemente correctos y son responsabilidad del emisor.</t>
  </si>
  <si>
    <t>Entidades Paraestatales Empresariales Finanacieras No Monetarias con Participacion Estatal Mayoritaria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</si>
  <si>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</si>
  <si>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</si>
  <si>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</si>
  <si>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</si>
  <si>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</si>
  <si>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</si>
  <si>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</si>
  <si>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</si>
  <si>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</si>
  <si>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</si>
  <si>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</si>
  <si>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</si>
  <si>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</si>
  <si>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</si>
  <si>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</si>
  <si>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</si>
  <si>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</si>
  <si>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</si>
  <si>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</si>
  <si>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</si>
  <si>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</si>
  <si>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</si>
  <si>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</si>
  <si>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</si>
  <si>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</si>
  <si>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</si>
  <si>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 xml:space="preserve">     Total del Egreso</t>
  </si>
  <si>
    <t xml:space="preserve">  Total del Egreso</t>
  </si>
  <si>
    <t>Entidades Paramunicipales (en sus diferentes clasificaciones)</t>
  </si>
  <si>
    <t>Total del Egreso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</si>
  <si>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</si>
  <si>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</si>
  <si>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</si>
  <si>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</si>
  <si>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</si>
  <si>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</si>
  <si>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</si>
  <si>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</si>
  <si>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</si>
  <si>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</si>
  <si>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</si>
  <si>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</si>
  <si>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</si>
  <si>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</si>
  <si>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</si>
  <si>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</si>
  <si>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</si>
  <si>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</si>
  <si>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</si>
  <si>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</si>
  <si>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</si>
  <si>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Poder Legislativo del Estado de Guanajuato
Estado Analítico del Ejercicio del Presupuesto de Egresos
Clasificación Administrativa
Del 01 de Enero al 30 de Junio de 2025
(Cifras en Pesos)</t>
  </si>
  <si>
    <t>Gobierno (Federal/Estatal/Municipal) de Guanajuato
Estado Analítico del Ejercicio del Presupuesto de Egresos
Clasificación Administrativa
Del 01 de Enero al 30 de Junio de 2025
(Cifras en Pesos)</t>
  </si>
  <si>
    <t>Sector Paraestatal del Gobierno (Federal/Estatal/Municipal) de Guanajuato
Estado Analítico del Ejercicio del Presupuesto de Egresos
Clasificación Administrativa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</si>
</sst>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4" fontId="0" fillId="0" borderId="9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4" fontId="2" fillId="0" borderId="4" xfId="0" applyNumberFormat="1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/>
    </xf>
    <xf numFmtId="0" fontId="6" fillId="0" borderId="12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1" xfId="0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left" indent="1"/>
      <protection locked="0"/>
    </xf>
    <xf numFmtId="0" fontId="6" fillId="2" borderId="10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>
      <alignment vertical="center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6" fillId="0" borderId="13" xfId="0" applyFont="1" applyBorder="1" applyAlignment="1" applyProtection="1">
      <alignment horizontal="left" indent="1"/>
      <protection locked="0"/>
    </xf>
    <xf numFmtId="0" fontId="8" fillId="0" borderId="6" xfId="9" applyFont="1" applyBorder="1" applyAlignment="1" applyProtection="1">
      <alignment horizontal="center" vertical="center" wrapText="1"/>
      <protection locked="0"/>
    </xf>
    <xf numFmtId="0" fontId="8" fillId="0" borderId="7" xfId="9" applyFont="1" applyBorder="1" applyAlignment="1" applyProtection="1">
      <alignment horizontal="center" vertical="center" wrapText="1"/>
      <protection locked="0"/>
    </xf>
    <xf numFmtId="0" fontId="8" fillId="0" borderId="8" xfId="9" applyFont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 vertical="center" wrapText="1"/>
    </xf>
    <xf numFmtId="0" fontId="6" fillId="2" borderId="9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illares 3 2" xfId="17" xr:uid="{ADD41754-8665-4872-9013-4E980BBA008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1590493</xdr:colOff>
      <xdr:row>98</xdr:row>
      <xdr:rowOff>20731</xdr:rowOff>
    </xdr:from>
    <xdr:to>
      <xdr:col>2</xdr:col>
      <xdr:colOff>180974</xdr:colOff>
      <xdr:row>98</xdr:row>
      <xdr:rowOff>22416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2AA8E9F9-5219-42D8-AECB-CBD584C0431C}"/>
            </a:ext>
          </a:extLst>
        </xdr:cNvPr>
        <xdr:cNvCxnSpPr/>
      </xdr:nvCxnSpPr>
      <xdr:spPr>
        <a:xfrm flipV="1">
          <a:off x="1590493" y="17356231"/>
          <a:ext cx="2467716" cy="168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2346363</xdr:colOff>
      <xdr:row>93</xdr:row>
      <xdr:rowOff>87743</xdr:rowOff>
    </xdr:from>
    <xdr:to>
      <xdr:col>1</xdr:col>
      <xdr:colOff>365757</xdr:colOff>
      <xdr:row>95</xdr:row>
      <xdr:rowOff>115869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8EF862B6-8E33-4BAB-A43E-D211C694CBB3}"/>
            </a:ext>
          </a:extLst>
        </xdr:cNvPr>
        <xdr:cNvSpPr txBox="1"/>
      </xdr:nvSpPr>
      <xdr:spPr>
        <a:xfrm>
          <a:off x="2346363" y="16750890"/>
          <a:ext cx="787247" cy="297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541361</xdr:colOff>
      <xdr:row>98</xdr:row>
      <xdr:rowOff>40253</xdr:rowOff>
    </xdr:from>
    <xdr:to>
      <xdr:col>5</xdr:col>
      <xdr:colOff>967651</xdr:colOff>
      <xdr:row>98</xdr:row>
      <xdr:rowOff>40254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9B600DE9-3166-4134-946A-0D61FF2568F6}"/>
            </a:ext>
          </a:extLst>
        </xdr:cNvPr>
        <xdr:cNvCxnSpPr/>
      </xdr:nvCxnSpPr>
      <xdr:spPr>
        <a:xfrm flipV="1">
          <a:off x="6505916" y="18709253"/>
          <a:ext cx="2371295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193048</xdr:colOff>
      <xdr:row>94</xdr:row>
      <xdr:rowOff>0</xdr:rowOff>
    </xdr:from>
    <xdr:to>
      <xdr:col>5</xdr:col>
      <xdr:colOff>208826</xdr:colOff>
      <xdr:row>98</xdr:row>
      <xdr:rowOff>8503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84845C49-52F3-47C6-B342-4C68A3F035CC}"/>
            </a:ext>
          </a:extLst>
        </xdr:cNvPr>
        <xdr:cNvSpPr txBox="1"/>
      </xdr:nvSpPr>
      <xdr:spPr>
        <a:xfrm>
          <a:off x="7127248" y="18135600"/>
          <a:ext cx="991138" cy="543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1424709</xdr:colOff>
      <xdr:row>98</xdr:row>
      <xdr:rowOff>59304</xdr:rowOff>
    </xdr:from>
    <xdr:to>
      <xdr:col>2</xdr:col>
      <xdr:colOff>308049</xdr:colOff>
      <xdr:row>103</xdr:row>
      <xdr:rowOff>54850</xdr:rowOff>
    </xdr:to>
    <xdr:sp macro="" textlink="">
      <xdr:nvSpPr>
        <xdr:cNvPr id="9" name="9 CuadroTexto">
          <a:extLst>
            <a:ext uri="{FF2B5EF4-FFF2-40B4-BE49-F238E27FC236}">
              <a16:creationId xmlns:a16="http://schemas.microsoft.com/office/drawing/2014/main" id="{C6104615-68F0-4B44-A922-08ED03267B10}"/>
            </a:ext>
          </a:extLst>
        </xdr:cNvPr>
        <xdr:cNvSpPr txBox="1"/>
      </xdr:nvSpPr>
      <xdr:spPr>
        <a:xfrm>
          <a:off x="1424709" y="17394804"/>
          <a:ext cx="2760575" cy="667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440820</xdr:colOff>
      <xdr:row>98</xdr:row>
      <xdr:rowOff>97404</xdr:rowOff>
    </xdr:from>
    <xdr:to>
      <xdr:col>6</xdr:col>
      <xdr:colOff>135692</xdr:colOff>
      <xdr:row>103</xdr:row>
      <xdr:rowOff>108825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722797A7-3941-4987-89F3-EA0797824FC4}"/>
            </a:ext>
          </a:extLst>
        </xdr:cNvPr>
        <xdr:cNvSpPr txBox="1"/>
      </xdr:nvSpPr>
      <xdr:spPr>
        <a:xfrm>
          <a:off x="6399660" y="18762594"/>
          <a:ext cx="2609522" cy="680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324971</xdr:colOff>
      <xdr:row>0</xdr:row>
      <xdr:rowOff>112059</xdr:rowOff>
    </xdr:from>
    <xdr:to>
      <xdr:col>6</xdr:col>
      <xdr:colOff>636718</xdr:colOff>
      <xdr:row>0</xdr:row>
      <xdr:rowOff>749230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B5433AD-B7CC-476F-B8C0-F7C33A438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353" y="112059"/>
          <a:ext cx="1424940" cy="640981"/>
        </a:xfrm>
        <a:prstGeom prst="rect">
          <a:avLst/>
        </a:prstGeom>
      </xdr:spPr>
    </xdr:pic>
    <xdr:clientData/>
  </xdr:twoCellAnchor>
  <xdr:twoCellAnchor editAs="oneCell">
    <xdr:from>
      <xdr:col>5</xdr:col>
      <xdr:colOff>493059</xdr:colOff>
      <xdr:row>56</xdr:row>
      <xdr:rowOff>78441</xdr:rowOff>
    </xdr:from>
    <xdr:to>
      <xdr:col>6</xdr:col>
      <xdr:colOff>812426</xdr:colOff>
      <xdr:row>56</xdr:row>
      <xdr:rowOff>715612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E87D865-4350-4009-9B40-DB106D664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441" y="8852647"/>
          <a:ext cx="1424940" cy="640981"/>
        </a:xfrm>
        <a:prstGeom prst="rect">
          <a:avLst/>
        </a:prstGeom>
      </xdr:spPr>
    </xdr:pic>
    <xdr:clientData/>
  </xdr:twoCellAnchor>
  <xdr:twoCellAnchor editAs="oneCell">
    <xdr:from>
      <xdr:col>5</xdr:col>
      <xdr:colOff>616324</xdr:colOff>
      <xdr:row>68</xdr:row>
      <xdr:rowOff>145676</xdr:rowOff>
    </xdr:from>
    <xdr:to>
      <xdr:col>6</xdr:col>
      <xdr:colOff>931881</xdr:colOff>
      <xdr:row>68</xdr:row>
      <xdr:rowOff>779037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C6276042-E6C0-4277-96BD-1F7C7876A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706" y="11553264"/>
          <a:ext cx="1424940" cy="64098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152400</xdr:rowOff>
    </xdr:from>
    <xdr:to>
      <xdr:col>0</xdr:col>
      <xdr:colOff>1870100</xdr:colOff>
      <xdr:row>0</xdr:row>
      <xdr:rowOff>1042493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32DB10-72BB-4FD1-809B-2BFD68535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52400"/>
          <a:ext cx="1755800" cy="89009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56</xdr:row>
      <xdr:rowOff>133350</xdr:rowOff>
    </xdr:from>
    <xdr:to>
      <xdr:col>0</xdr:col>
      <xdr:colOff>1851050</xdr:colOff>
      <xdr:row>56</xdr:row>
      <xdr:rowOff>1023443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FBF6C9-C2B7-1E68-9DD7-96014D32A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9363075"/>
          <a:ext cx="1755800" cy="89009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68</xdr:row>
      <xdr:rowOff>152400</xdr:rowOff>
    </xdr:from>
    <xdr:to>
      <xdr:col>0</xdr:col>
      <xdr:colOff>1841525</xdr:colOff>
      <xdr:row>69</xdr:row>
      <xdr:rowOff>23318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B3F7B55-8C7A-1511-435B-597530FF0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12125325"/>
          <a:ext cx="1755800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4"/>
  <sheetViews>
    <sheetView showGridLines="0" tabSelected="1" zoomScaleNormal="100" workbookViewId="0">
      <selection sqref="A1:G1"/>
    </sheetView>
  </sheetViews>
  <sheetFormatPr baseColWidth="10" defaultColWidth="0" defaultRowHeight="11.25" zeroHeight="1" x14ac:dyDescent="0.2"/>
  <cols>
    <col min="1" max="1" width="51.6640625" style="1" customWidth="1"/>
    <col min="2" max="7" width="20.83203125" style="1" customWidth="1"/>
    <col min="8" max="8" width="0.33203125" style="1" customWidth="1"/>
    <col min="9" max="9" width="0" style="1" hidden="1" customWidth="1"/>
    <col min="10" max="16384" width="12" style="1" hidden="1"/>
  </cols>
  <sheetData>
    <row r="1" spans="1:7" ht="94.5" customHeight="1" x14ac:dyDescent="0.2">
      <c r="A1" s="28" t="s">
        <v>71</v>
      </c>
      <c r="B1" s="29"/>
      <c r="C1" s="29"/>
      <c r="D1" s="29"/>
      <c r="E1" s="29"/>
      <c r="F1" s="29"/>
      <c r="G1" s="30"/>
    </row>
    <row r="2" spans="1:7" x14ac:dyDescent="0.2">
      <c r="A2" s="24"/>
      <c r="B2" s="21" t="s">
        <v>16</v>
      </c>
      <c r="C2" s="22"/>
      <c r="D2" s="22"/>
      <c r="E2" s="22"/>
      <c r="F2" s="23"/>
      <c r="G2" s="31" t="s">
        <v>15</v>
      </c>
    </row>
    <row r="3" spans="1:7" ht="24.95" customHeight="1" x14ac:dyDescent="0.2">
      <c r="A3" s="20" t="s">
        <v>10</v>
      </c>
      <c r="B3" s="12" t="s">
        <v>11</v>
      </c>
      <c r="C3" s="2" t="s">
        <v>17</v>
      </c>
      <c r="D3" s="2" t="s">
        <v>12</v>
      </c>
      <c r="E3" s="2" t="s">
        <v>13</v>
      </c>
      <c r="F3" s="2" t="s">
        <v>14</v>
      </c>
      <c r="G3" s="32"/>
    </row>
    <row r="4" spans="1:7" x14ac:dyDescent="0.2">
      <c r="A4" s="13"/>
      <c r="B4" s="14"/>
      <c r="C4" s="15"/>
      <c r="D4" s="15"/>
      <c r="E4" s="15"/>
      <c r="F4" s="15"/>
      <c r="G4" s="15"/>
    </row>
    <row r="5" spans="1:7" x14ac:dyDescent="0.2">
      <c r="A5" s="18" t="s">
        <v>20</v>
      </c>
      <c r="B5" s="10">
        <v>16046970</v>
      </c>
      <c r="C5" s="3">
        <v>-1542254.35</v>
      </c>
      <c r="D5" s="3">
        <f>B5+C5</f>
        <v>14504715.65</v>
      </c>
      <c r="E5" s="3">
        <v>2642572.36</v>
      </c>
      <c r="F5" s="3">
        <v>2642572.36</v>
      </c>
      <c r="G5" s="3">
        <f>D5-E5</f>
        <v>11862143.290000001</v>
      </c>
    </row>
    <row r="6" spans="1:7" x14ac:dyDescent="0.2">
      <c r="A6" s="18" t="s">
        <v>21</v>
      </c>
      <c r="B6" s="10">
        <v>126446952</v>
      </c>
      <c r="C6" s="3">
        <v>-215860.96</v>
      </c>
      <c r="D6" s="3">
        <f t="shared" ref="D6:D51" si="0">B6+C6</f>
        <v>126231091.04000001</v>
      </c>
      <c r="E6" s="3">
        <v>47860679.990000002</v>
      </c>
      <c r="F6" s="3">
        <v>47860679.990000002</v>
      </c>
      <c r="G6" s="3">
        <f t="shared" ref="G6:G51" si="1">D6-E6</f>
        <v>78370411.050000012</v>
      </c>
    </row>
    <row r="7" spans="1:7" x14ac:dyDescent="0.2">
      <c r="A7" s="18" t="s">
        <v>22</v>
      </c>
      <c r="B7" s="10">
        <v>23537646</v>
      </c>
      <c r="C7" s="3">
        <v>197513.01</v>
      </c>
      <c r="D7" s="3">
        <f t="shared" si="0"/>
        <v>23735159.010000002</v>
      </c>
      <c r="E7" s="3">
        <v>9479011.5600000005</v>
      </c>
      <c r="F7" s="3">
        <v>9479011.5600000005</v>
      </c>
      <c r="G7" s="3">
        <f t="shared" si="1"/>
        <v>14256147.450000001</v>
      </c>
    </row>
    <row r="8" spans="1:7" x14ac:dyDescent="0.2">
      <c r="A8" s="18" t="s">
        <v>23</v>
      </c>
      <c r="B8" s="10">
        <v>7777682</v>
      </c>
      <c r="C8" s="3">
        <v>565174</v>
      </c>
      <c r="D8" s="3">
        <f t="shared" si="0"/>
        <v>8342856</v>
      </c>
      <c r="E8" s="3">
        <v>3230253.44</v>
      </c>
      <c r="F8" s="3">
        <v>3230253.44</v>
      </c>
      <c r="G8" s="3">
        <f t="shared" si="1"/>
        <v>5112602.5600000005</v>
      </c>
    </row>
    <row r="9" spans="1:7" x14ac:dyDescent="0.2">
      <c r="A9" s="18" t="s">
        <v>24</v>
      </c>
      <c r="B9" s="10">
        <v>15657652</v>
      </c>
      <c r="C9" s="3">
        <v>80459.199999999997</v>
      </c>
      <c r="D9" s="3">
        <f t="shared" si="0"/>
        <v>15738111.199999999</v>
      </c>
      <c r="E9" s="3">
        <v>6236153.0700000003</v>
      </c>
      <c r="F9" s="3">
        <v>6236153.0700000003</v>
      </c>
      <c r="G9" s="3">
        <f t="shared" si="1"/>
        <v>9501958.129999999</v>
      </c>
    </row>
    <row r="10" spans="1:7" x14ac:dyDescent="0.2">
      <c r="A10" s="18" t="s">
        <v>25</v>
      </c>
      <c r="B10" s="10">
        <v>978612</v>
      </c>
      <c r="C10" s="3">
        <v>0</v>
      </c>
      <c r="D10" s="3">
        <f t="shared" si="0"/>
        <v>978612</v>
      </c>
      <c r="E10" s="3">
        <v>482241.74</v>
      </c>
      <c r="F10" s="3">
        <v>482241.74</v>
      </c>
      <c r="G10" s="3">
        <f t="shared" si="1"/>
        <v>496370.26</v>
      </c>
    </row>
    <row r="11" spans="1:7" x14ac:dyDescent="0.2">
      <c r="A11" s="18" t="s">
        <v>26</v>
      </c>
      <c r="B11" s="10">
        <v>86679891</v>
      </c>
      <c r="C11" s="3">
        <v>371017.07</v>
      </c>
      <c r="D11" s="3">
        <f t="shared" si="0"/>
        <v>87050908.069999993</v>
      </c>
      <c r="E11" s="3">
        <v>35169350.780000001</v>
      </c>
      <c r="F11" s="3">
        <v>35159797.039999999</v>
      </c>
      <c r="G11" s="3">
        <f t="shared" si="1"/>
        <v>51881557.289999992</v>
      </c>
    </row>
    <row r="12" spans="1:7" x14ac:dyDescent="0.2">
      <c r="A12" s="18" t="s">
        <v>27</v>
      </c>
      <c r="B12" s="10">
        <v>15657654</v>
      </c>
      <c r="C12" s="3">
        <v>101917.86</v>
      </c>
      <c r="D12" s="3">
        <f t="shared" si="0"/>
        <v>15759571.859999999</v>
      </c>
      <c r="E12" s="3">
        <v>6591274.3099999996</v>
      </c>
      <c r="F12" s="3">
        <v>6591274.3099999996</v>
      </c>
      <c r="G12" s="3">
        <f t="shared" si="1"/>
        <v>9168297.5500000007</v>
      </c>
    </row>
    <row r="13" spans="1:7" x14ac:dyDescent="0.2">
      <c r="A13" s="18" t="s">
        <v>28</v>
      </c>
      <c r="B13" s="10">
        <v>7777682</v>
      </c>
      <c r="C13" s="3">
        <v>68438.27</v>
      </c>
      <c r="D13" s="3">
        <f t="shared" si="0"/>
        <v>7846120.2699999996</v>
      </c>
      <c r="E13" s="3">
        <v>3081705.33</v>
      </c>
      <c r="F13" s="3">
        <v>3081705.33</v>
      </c>
      <c r="G13" s="3">
        <f t="shared" si="1"/>
        <v>4764414.9399999995</v>
      </c>
    </row>
    <row r="14" spans="1:7" x14ac:dyDescent="0.2">
      <c r="A14" s="18" t="s">
        <v>29</v>
      </c>
      <c r="B14" s="10">
        <v>51548721.390000001</v>
      </c>
      <c r="C14" s="3">
        <v>-2567684.2999999998</v>
      </c>
      <c r="D14" s="3">
        <f t="shared" si="0"/>
        <v>48981037.090000004</v>
      </c>
      <c r="E14" s="3">
        <v>4004476.51</v>
      </c>
      <c r="F14" s="3">
        <v>4004476.51</v>
      </c>
      <c r="G14" s="3">
        <f t="shared" si="1"/>
        <v>44976560.580000006</v>
      </c>
    </row>
    <row r="15" spans="1:7" x14ac:dyDescent="0.2">
      <c r="A15" s="18" t="s">
        <v>30</v>
      </c>
      <c r="B15" s="10">
        <v>18646550</v>
      </c>
      <c r="C15" s="3">
        <v>250000.4</v>
      </c>
      <c r="D15" s="3">
        <f t="shared" si="0"/>
        <v>18896550.399999999</v>
      </c>
      <c r="E15" s="3">
        <v>8460970.9199999999</v>
      </c>
      <c r="F15" s="3">
        <v>8460970.9199999999</v>
      </c>
      <c r="G15" s="3">
        <f t="shared" si="1"/>
        <v>10435579.479999999</v>
      </c>
    </row>
    <row r="16" spans="1:7" x14ac:dyDescent="0.2">
      <c r="A16" s="18" t="s">
        <v>31</v>
      </c>
      <c r="B16" s="10">
        <v>4256779</v>
      </c>
      <c r="C16" s="3">
        <v>57044.78</v>
      </c>
      <c r="D16" s="3">
        <f t="shared" si="0"/>
        <v>4313823.78</v>
      </c>
      <c r="E16" s="3">
        <v>1608159.35</v>
      </c>
      <c r="F16" s="3">
        <v>1608159.35</v>
      </c>
      <c r="G16" s="3">
        <f t="shared" si="1"/>
        <v>2705664.43</v>
      </c>
    </row>
    <row r="17" spans="1:7" x14ac:dyDescent="0.2">
      <c r="A17" s="18" t="s">
        <v>32</v>
      </c>
      <c r="B17" s="10">
        <v>9828877</v>
      </c>
      <c r="C17" s="3">
        <v>238238</v>
      </c>
      <c r="D17" s="3">
        <f t="shared" si="0"/>
        <v>10067115</v>
      </c>
      <c r="E17" s="3">
        <v>4125911.69</v>
      </c>
      <c r="F17" s="3">
        <v>4125911.69</v>
      </c>
      <c r="G17" s="3">
        <f t="shared" si="1"/>
        <v>5941203.3100000005</v>
      </c>
    </row>
    <row r="18" spans="1:7" x14ac:dyDescent="0.2">
      <c r="A18" s="18" t="s">
        <v>33</v>
      </c>
      <c r="B18" s="10">
        <v>4810078</v>
      </c>
      <c r="C18" s="3">
        <v>-388119.14</v>
      </c>
      <c r="D18" s="3">
        <f t="shared" si="0"/>
        <v>4421958.8600000003</v>
      </c>
      <c r="E18" s="3">
        <v>1695946.27</v>
      </c>
      <c r="F18" s="3">
        <v>1695946.27</v>
      </c>
      <c r="G18" s="3">
        <f t="shared" si="1"/>
        <v>2726012.5900000003</v>
      </c>
    </row>
    <row r="19" spans="1:7" x14ac:dyDescent="0.2">
      <c r="A19" s="18" t="s">
        <v>34</v>
      </c>
      <c r="B19" s="10">
        <v>8055384</v>
      </c>
      <c r="C19" s="3">
        <v>615017.89</v>
      </c>
      <c r="D19" s="3">
        <f t="shared" si="0"/>
        <v>8670401.8900000006</v>
      </c>
      <c r="E19" s="3">
        <v>3344943.19</v>
      </c>
      <c r="F19" s="3">
        <v>3344943.19</v>
      </c>
      <c r="G19" s="3">
        <f t="shared" si="1"/>
        <v>5325458.7000000011</v>
      </c>
    </row>
    <row r="20" spans="1:7" x14ac:dyDescent="0.2">
      <c r="A20" s="18" t="s">
        <v>35</v>
      </c>
      <c r="B20" s="10">
        <v>5934177</v>
      </c>
      <c r="C20" s="3">
        <v>546533.57999999996</v>
      </c>
      <c r="D20" s="3">
        <f t="shared" si="0"/>
        <v>6480710.5800000001</v>
      </c>
      <c r="E20" s="3">
        <v>2804535.06</v>
      </c>
      <c r="F20" s="3">
        <v>2804535.06</v>
      </c>
      <c r="G20" s="3">
        <f t="shared" si="1"/>
        <v>3676175.52</v>
      </c>
    </row>
    <row r="21" spans="1:7" x14ac:dyDescent="0.2">
      <c r="A21" s="18" t="s">
        <v>36</v>
      </c>
      <c r="B21" s="10">
        <v>21980897</v>
      </c>
      <c r="C21" s="3">
        <v>-2517089.42</v>
      </c>
      <c r="D21" s="3">
        <f t="shared" si="0"/>
        <v>19463807.579999998</v>
      </c>
      <c r="E21" s="3">
        <v>4960958.62</v>
      </c>
      <c r="F21" s="3">
        <v>4960958.62</v>
      </c>
      <c r="G21" s="3">
        <f t="shared" si="1"/>
        <v>14502848.959999997</v>
      </c>
    </row>
    <row r="22" spans="1:7" x14ac:dyDescent="0.2">
      <c r="A22" s="18" t="s">
        <v>37</v>
      </c>
      <c r="B22" s="10">
        <v>14437583</v>
      </c>
      <c r="C22" s="3">
        <v>550625.35</v>
      </c>
      <c r="D22" s="3">
        <f t="shared" si="0"/>
        <v>14988208.35</v>
      </c>
      <c r="E22" s="3">
        <v>5879542.5300000003</v>
      </c>
      <c r="F22" s="3">
        <v>5879542.5300000003</v>
      </c>
      <c r="G22" s="3">
        <f t="shared" si="1"/>
        <v>9108665.8200000003</v>
      </c>
    </row>
    <row r="23" spans="1:7" x14ac:dyDescent="0.2">
      <c r="A23" s="18" t="s">
        <v>38</v>
      </c>
      <c r="B23" s="10">
        <v>8765893</v>
      </c>
      <c r="C23" s="3">
        <v>654102.52</v>
      </c>
      <c r="D23" s="3">
        <f t="shared" si="0"/>
        <v>9419995.5199999996</v>
      </c>
      <c r="E23" s="3">
        <v>4010073.56</v>
      </c>
      <c r="F23" s="3">
        <v>4010073.56</v>
      </c>
      <c r="G23" s="3">
        <f t="shared" si="1"/>
        <v>5409921.959999999</v>
      </c>
    </row>
    <row r="24" spans="1:7" x14ac:dyDescent="0.2">
      <c r="A24" s="18" t="s">
        <v>39</v>
      </c>
      <c r="B24" s="10">
        <v>18309678</v>
      </c>
      <c r="C24" s="3">
        <v>422726.74</v>
      </c>
      <c r="D24" s="3">
        <f t="shared" si="0"/>
        <v>18732404.739999998</v>
      </c>
      <c r="E24" s="3">
        <v>4165396.81</v>
      </c>
      <c r="F24" s="3">
        <v>4165396.81</v>
      </c>
      <c r="G24" s="3">
        <f t="shared" si="1"/>
        <v>14567007.929999998</v>
      </c>
    </row>
    <row r="25" spans="1:7" x14ac:dyDescent="0.2">
      <c r="A25" s="18" t="s">
        <v>40</v>
      </c>
      <c r="B25" s="10">
        <v>56978203</v>
      </c>
      <c r="C25" s="3">
        <v>7913383.9800000004</v>
      </c>
      <c r="D25" s="3">
        <f t="shared" si="0"/>
        <v>64891586.980000004</v>
      </c>
      <c r="E25" s="3">
        <v>24995255.510000002</v>
      </c>
      <c r="F25" s="3">
        <v>24982290.510000002</v>
      </c>
      <c r="G25" s="3">
        <f t="shared" si="1"/>
        <v>39896331.469999999</v>
      </c>
    </row>
    <row r="26" spans="1:7" x14ac:dyDescent="0.2">
      <c r="A26" s="18" t="s">
        <v>41</v>
      </c>
      <c r="B26" s="10">
        <v>3963659</v>
      </c>
      <c r="C26" s="3">
        <v>1824167.73</v>
      </c>
      <c r="D26" s="3">
        <f t="shared" si="0"/>
        <v>5787826.7300000004</v>
      </c>
      <c r="E26" s="3">
        <v>1972230.69</v>
      </c>
      <c r="F26" s="3">
        <v>1972230.69</v>
      </c>
      <c r="G26" s="3">
        <f t="shared" si="1"/>
        <v>3815596.0400000005</v>
      </c>
    </row>
    <row r="27" spans="1:7" x14ac:dyDescent="0.2">
      <c r="A27" s="18" t="s">
        <v>42</v>
      </c>
      <c r="B27" s="10">
        <v>5758329</v>
      </c>
      <c r="C27" s="3">
        <v>-78452.12</v>
      </c>
      <c r="D27" s="3">
        <f t="shared" si="0"/>
        <v>5679876.8799999999</v>
      </c>
      <c r="E27" s="3">
        <v>2088019.53</v>
      </c>
      <c r="F27" s="3">
        <v>2088019.53</v>
      </c>
      <c r="G27" s="3">
        <f t="shared" si="1"/>
        <v>3591857.3499999996</v>
      </c>
    </row>
    <row r="28" spans="1:7" x14ac:dyDescent="0.2">
      <c r="A28" s="18" t="s">
        <v>43</v>
      </c>
      <c r="B28" s="10">
        <v>4802217</v>
      </c>
      <c r="C28" s="3">
        <v>-54564.55</v>
      </c>
      <c r="D28" s="3">
        <f t="shared" si="0"/>
        <v>4747652.45</v>
      </c>
      <c r="E28" s="3">
        <v>1890495.52</v>
      </c>
      <c r="F28" s="3">
        <v>1890495.52</v>
      </c>
      <c r="G28" s="3">
        <f t="shared" si="1"/>
        <v>2857156.93</v>
      </c>
    </row>
    <row r="29" spans="1:7" x14ac:dyDescent="0.2">
      <c r="A29" s="18" t="s">
        <v>44</v>
      </c>
      <c r="B29" s="10">
        <v>36111164</v>
      </c>
      <c r="C29" s="3">
        <v>-270800.84999999998</v>
      </c>
      <c r="D29" s="3">
        <f t="shared" si="0"/>
        <v>35840363.149999999</v>
      </c>
      <c r="E29" s="3">
        <v>9249707.2400000002</v>
      </c>
      <c r="F29" s="3">
        <v>9249707.2400000002</v>
      </c>
      <c r="G29" s="3">
        <f t="shared" si="1"/>
        <v>26590655.909999996</v>
      </c>
    </row>
    <row r="30" spans="1:7" x14ac:dyDescent="0.2">
      <c r="A30" s="18" t="s">
        <v>45</v>
      </c>
      <c r="B30" s="10">
        <v>7744222</v>
      </c>
      <c r="C30" s="3">
        <v>160102.60999999999</v>
      </c>
      <c r="D30" s="3">
        <f t="shared" si="0"/>
        <v>7904324.6100000003</v>
      </c>
      <c r="E30" s="3">
        <v>3315054.8</v>
      </c>
      <c r="F30" s="3">
        <v>3315054.8</v>
      </c>
      <c r="G30" s="3">
        <f t="shared" si="1"/>
        <v>4589269.8100000005</v>
      </c>
    </row>
    <row r="31" spans="1:7" x14ac:dyDescent="0.2">
      <c r="A31" s="18" t="s">
        <v>50</v>
      </c>
      <c r="B31" s="10">
        <v>3994347</v>
      </c>
      <c r="C31" s="3">
        <v>-234016.76</v>
      </c>
      <c r="D31" s="3">
        <f t="shared" si="0"/>
        <v>3760330.24</v>
      </c>
      <c r="E31" s="3">
        <v>1500807.4</v>
      </c>
      <c r="F31" s="3">
        <v>1500807.4</v>
      </c>
      <c r="G31" s="3">
        <f t="shared" si="1"/>
        <v>2259522.8400000003</v>
      </c>
    </row>
    <row r="32" spans="1:7" x14ac:dyDescent="0.2">
      <c r="A32" s="18" t="s">
        <v>51</v>
      </c>
      <c r="B32" s="10">
        <v>2165978</v>
      </c>
      <c r="C32" s="3">
        <v>-265056.03999999998</v>
      </c>
      <c r="D32" s="3">
        <f t="shared" si="0"/>
        <v>1900921.96</v>
      </c>
      <c r="E32" s="3">
        <v>601715.12</v>
      </c>
      <c r="F32" s="3">
        <v>601715.12</v>
      </c>
      <c r="G32" s="3">
        <f t="shared" si="1"/>
        <v>1299206.8399999999</v>
      </c>
    </row>
    <row r="33" spans="1:7" x14ac:dyDescent="0.2">
      <c r="A33" s="18" t="s">
        <v>52</v>
      </c>
      <c r="B33" s="10">
        <v>4865386</v>
      </c>
      <c r="C33" s="3">
        <v>-1568005.76</v>
      </c>
      <c r="D33" s="3">
        <f t="shared" si="0"/>
        <v>3297380.24</v>
      </c>
      <c r="E33" s="3">
        <v>1386113.53</v>
      </c>
      <c r="F33" s="3">
        <v>1386113.53</v>
      </c>
      <c r="G33" s="3">
        <f t="shared" si="1"/>
        <v>1911266.7100000002</v>
      </c>
    </row>
    <row r="34" spans="1:7" x14ac:dyDescent="0.2">
      <c r="A34" s="18" t="s">
        <v>53</v>
      </c>
      <c r="B34" s="10">
        <v>8664328</v>
      </c>
      <c r="C34" s="3">
        <v>-1868793.63</v>
      </c>
      <c r="D34" s="3">
        <f t="shared" si="0"/>
        <v>6795534.3700000001</v>
      </c>
      <c r="E34" s="3">
        <v>3826477.37</v>
      </c>
      <c r="F34" s="3">
        <v>3826472.79</v>
      </c>
      <c r="G34" s="3">
        <f t="shared" si="1"/>
        <v>2969057</v>
      </c>
    </row>
    <row r="35" spans="1:7" x14ac:dyDescent="0.2">
      <c r="A35" s="18" t="s">
        <v>54</v>
      </c>
      <c r="B35" s="10">
        <v>7987123</v>
      </c>
      <c r="C35" s="3">
        <v>-2146490.2799999998</v>
      </c>
      <c r="D35" s="3">
        <f t="shared" si="0"/>
        <v>5840632.7200000007</v>
      </c>
      <c r="E35" s="3">
        <v>2251417.39</v>
      </c>
      <c r="F35" s="3">
        <v>2251417.39</v>
      </c>
      <c r="G35" s="3">
        <f t="shared" si="1"/>
        <v>3589215.3300000005</v>
      </c>
    </row>
    <row r="36" spans="1:7" x14ac:dyDescent="0.2">
      <c r="A36" s="18" t="s">
        <v>55</v>
      </c>
      <c r="B36" s="10">
        <v>14022612</v>
      </c>
      <c r="C36" s="3">
        <v>-1533012.2</v>
      </c>
      <c r="D36" s="3">
        <f t="shared" si="0"/>
        <v>12489599.800000001</v>
      </c>
      <c r="E36" s="3">
        <v>4992612.97</v>
      </c>
      <c r="F36" s="3">
        <v>4992612.97</v>
      </c>
      <c r="G36" s="3">
        <f t="shared" si="1"/>
        <v>7496986.830000001</v>
      </c>
    </row>
    <row r="37" spans="1:7" x14ac:dyDescent="0.2">
      <c r="A37" s="18" t="s">
        <v>56</v>
      </c>
      <c r="B37" s="10">
        <v>29119270.5</v>
      </c>
      <c r="C37" s="3">
        <v>2923946.66</v>
      </c>
      <c r="D37" s="3">
        <f t="shared" si="0"/>
        <v>32043217.16</v>
      </c>
      <c r="E37" s="3">
        <v>14842291.560000001</v>
      </c>
      <c r="F37" s="3">
        <v>14842212.77</v>
      </c>
      <c r="G37" s="3">
        <f t="shared" si="1"/>
        <v>17200925.600000001</v>
      </c>
    </row>
    <row r="38" spans="1:7" x14ac:dyDescent="0.2">
      <c r="A38" s="18" t="s">
        <v>57</v>
      </c>
      <c r="B38" s="10">
        <v>29536645.5</v>
      </c>
      <c r="C38" s="3">
        <v>2631066.7200000002</v>
      </c>
      <c r="D38" s="3">
        <f t="shared" si="0"/>
        <v>32167712.219999999</v>
      </c>
      <c r="E38" s="3">
        <v>14329886.01</v>
      </c>
      <c r="F38" s="3">
        <v>14329760.789999999</v>
      </c>
      <c r="G38" s="3">
        <f t="shared" si="1"/>
        <v>17837826.210000001</v>
      </c>
    </row>
    <row r="39" spans="1:7" x14ac:dyDescent="0.2">
      <c r="A39" s="18" t="s">
        <v>58</v>
      </c>
      <c r="B39" s="10">
        <v>24756899</v>
      </c>
      <c r="C39" s="3">
        <v>1002447.85</v>
      </c>
      <c r="D39" s="3">
        <f t="shared" si="0"/>
        <v>25759346.850000001</v>
      </c>
      <c r="E39" s="3">
        <v>11684400.76</v>
      </c>
      <c r="F39" s="3">
        <v>11684335.75</v>
      </c>
      <c r="G39" s="3">
        <f t="shared" si="1"/>
        <v>14074946.090000002</v>
      </c>
    </row>
    <row r="40" spans="1:7" x14ac:dyDescent="0.2">
      <c r="A40" s="18" t="s">
        <v>59</v>
      </c>
      <c r="B40" s="10">
        <v>6617997</v>
      </c>
      <c r="C40" s="3">
        <v>-190396.33</v>
      </c>
      <c r="D40" s="3">
        <f t="shared" si="0"/>
        <v>6427600.6699999999</v>
      </c>
      <c r="E40" s="3">
        <v>2600813.29</v>
      </c>
      <c r="F40" s="3">
        <v>2600808.96</v>
      </c>
      <c r="G40" s="3">
        <f t="shared" si="1"/>
        <v>3826787.38</v>
      </c>
    </row>
    <row r="41" spans="1:7" x14ac:dyDescent="0.2">
      <c r="A41" s="18" t="s">
        <v>60</v>
      </c>
      <c r="B41" s="10">
        <v>2992986</v>
      </c>
      <c r="C41" s="3">
        <v>232122.41</v>
      </c>
      <c r="D41" s="3">
        <f t="shared" si="0"/>
        <v>3225108.41</v>
      </c>
      <c r="E41" s="3">
        <v>1237066.67</v>
      </c>
      <c r="F41" s="3">
        <v>1237066.67</v>
      </c>
      <c r="G41" s="3">
        <f t="shared" si="1"/>
        <v>1988041.7400000002</v>
      </c>
    </row>
    <row r="42" spans="1:7" x14ac:dyDescent="0.2">
      <c r="A42" s="18" t="s">
        <v>61</v>
      </c>
      <c r="B42" s="10">
        <v>20983317</v>
      </c>
      <c r="C42" s="3">
        <v>1656730.8</v>
      </c>
      <c r="D42" s="3">
        <f t="shared" si="0"/>
        <v>22640047.800000001</v>
      </c>
      <c r="E42" s="3">
        <v>9695166.25</v>
      </c>
      <c r="F42" s="3">
        <v>9695166.0500000007</v>
      </c>
      <c r="G42" s="3">
        <f t="shared" si="1"/>
        <v>12944881.550000001</v>
      </c>
    </row>
    <row r="43" spans="1:7" x14ac:dyDescent="0.2">
      <c r="A43" s="18" t="s">
        <v>62</v>
      </c>
      <c r="B43" s="10">
        <v>3399819</v>
      </c>
      <c r="C43" s="3">
        <v>-412714.34</v>
      </c>
      <c r="D43" s="3">
        <f t="shared" si="0"/>
        <v>2987104.66</v>
      </c>
      <c r="E43" s="3">
        <v>1011530.82</v>
      </c>
      <c r="F43" s="3">
        <v>1011530.82</v>
      </c>
      <c r="G43" s="3">
        <f t="shared" si="1"/>
        <v>1975573.8400000003</v>
      </c>
    </row>
    <row r="44" spans="1:7" x14ac:dyDescent="0.2">
      <c r="A44" s="18" t="s">
        <v>63</v>
      </c>
      <c r="B44" s="10">
        <v>9402574</v>
      </c>
      <c r="C44" s="3">
        <v>-283220.18</v>
      </c>
      <c r="D44" s="3">
        <f t="shared" si="0"/>
        <v>9119353.8200000003</v>
      </c>
      <c r="E44" s="3">
        <v>4161727.9</v>
      </c>
      <c r="F44" s="3">
        <v>4161727.9</v>
      </c>
      <c r="G44" s="3">
        <f t="shared" si="1"/>
        <v>4957625.92</v>
      </c>
    </row>
    <row r="45" spans="1:7" x14ac:dyDescent="0.2">
      <c r="A45" s="18" t="s">
        <v>64</v>
      </c>
      <c r="B45" s="10">
        <v>4605407</v>
      </c>
      <c r="C45" s="3">
        <v>-78771.48</v>
      </c>
      <c r="D45" s="3">
        <f t="shared" si="0"/>
        <v>4526635.5199999996</v>
      </c>
      <c r="E45" s="3">
        <v>2160654.36</v>
      </c>
      <c r="F45" s="3">
        <v>2160654.36</v>
      </c>
      <c r="G45" s="3">
        <f t="shared" si="1"/>
        <v>2365981.1599999997</v>
      </c>
    </row>
    <row r="46" spans="1:7" x14ac:dyDescent="0.2">
      <c r="A46" s="18" t="s">
        <v>65</v>
      </c>
      <c r="B46" s="10">
        <v>5616425</v>
      </c>
      <c r="C46" s="3">
        <v>-233550.29</v>
      </c>
      <c r="D46" s="3">
        <f t="shared" si="0"/>
        <v>5382874.71</v>
      </c>
      <c r="E46" s="3">
        <v>2143991.87</v>
      </c>
      <c r="F46" s="3">
        <v>2143991.87</v>
      </c>
      <c r="G46" s="3">
        <f t="shared" si="1"/>
        <v>3238882.84</v>
      </c>
    </row>
    <row r="47" spans="1:7" x14ac:dyDescent="0.2">
      <c r="A47" s="18" t="s">
        <v>66</v>
      </c>
      <c r="B47" s="10">
        <v>6203634</v>
      </c>
      <c r="C47" s="3">
        <v>3194392.1</v>
      </c>
      <c r="D47" s="3">
        <f t="shared" si="0"/>
        <v>9398026.0999999996</v>
      </c>
      <c r="E47" s="3">
        <v>5351689.83</v>
      </c>
      <c r="F47" s="3">
        <v>5351689.83</v>
      </c>
      <c r="G47" s="3">
        <f t="shared" si="1"/>
        <v>4046336.2699999996</v>
      </c>
    </row>
    <row r="48" spans="1:7" x14ac:dyDescent="0.2">
      <c r="A48" s="18" t="s">
        <v>67</v>
      </c>
      <c r="B48" s="10">
        <v>18101112</v>
      </c>
      <c r="C48" s="3">
        <v>1094941.18</v>
      </c>
      <c r="D48" s="3">
        <f t="shared" si="0"/>
        <v>19196053.18</v>
      </c>
      <c r="E48" s="3">
        <v>8136874.8499999996</v>
      </c>
      <c r="F48" s="3">
        <v>8118292.2199999997</v>
      </c>
      <c r="G48" s="3">
        <f t="shared" si="1"/>
        <v>11059178.33</v>
      </c>
    </row>
    <row r="49" spans="1:7" x14ac:dyDescent="0.2">
      <c r="A49" s="18" t="s">
        <v>68</v>
      </c>
      <c r="B49" s="10">
        <v>5389518</v>
      </c>
      <c r="C49" s="3">
        <v>1907.35</v>
      </c>
      <c r="D49" s="3">
        <f t="shared" si="0"/>
        <v>5391425.3499999996</v>
      </c>
      <c r="E49" s="3">
        <v>2506915.52</v>
      </c>
      <c r="F49" s="3">
        <v>2506915.52</v>
      </c>
      <c r="G49" s="3">
        <f t="shared" si="1"/>
        <v>2884509.8299999996</v>
      </c>
    </row>
    <row r="50" spans="1:7" x14ac:dyDescent="0.2">
      <c r="A50" s="18" t="s">
        <v>69</v>
      </c>
      <c r="B50" s="10">
        <v>11777596</v>
      </c>
      <c r="C50" s="3">
        <v>-447685.37</v>
      </c>
      <c r="D50" s="3">
        <f t="shared" si="0"/>
        <v>11329910.630000001</v>
      </c>
      <c r="E50" s="3">
        <v>4433450.18</v>
      </c>
      <c r="F50" s="3">
        <v>4433450.34</v>
      </c>
      <c r="G50" s="3">
        <f t="shared" si="1"/>
        <v>6896460.4500000011</v>
      </c>
    </row>
    <row r="51" spans="1:7" x14ac:dyDescent="0.2">
      <c r="A51" s="18" t="s">
        <v>70</v>
      </c>
      <c r="B51" s="10">
        <v>6250137</v>
      </c>
      <c r="C51" s="3">
        <v>-30878.48</v>
      </c>
      <c r="D51" s="3">
        <f t="shared" si="0"/>
        <v>6219258.5199999996</v>
      </c>
      <c r="E51" s="3">
        <v>2794249.88</v>
      </c>
      <c r="F51" s="3">
        <v>2794207.85</v>
      </c>
      <c r="G51" s="3">
        <f t="shared" si="1"/>
        <v>3425008.6399999997</v>
      </c>
    </row>
    <row r="52" spans="1:7" x14ac:dyDescent="0.2">
      <c r="A52" s="18"/>
      <c r="B52" s="10"/>
      <c r="C52" s="3"/>
      <c r="D52" s="3"/>
      <c r="E52" s="3"/>
      <c r="F52" s="3"/>
      <c r="G52" s="3"/>
    </row>
    <row r="53" spans="1:7" x14ac:dyDescent="0.2">
      <c r="A53" s="16"/>
      <c r="B53" s="11"/>
      <c r="C53" s="4"/>
      <c r="D53" s="4"/>
      <c r="E53" s="4"/>
      <c r="F53" s="4"/>
      <c r="G53" s="4"/>
    </row>
    <row r="54" spans="1:7" x14ac:dyDescent="0.2">
      <c r="A54" s="27" t="s">
        <v>46</v>
      </c>
      <c r="B54" s="5">
        <f>SUM(B5:B53)</f>
        <v>808946263.38999999</v>
      </c>
      <c r="C54" s="5">
        <f>SUM(C5:C53)</f>
        <v>10426601.230000002</v>
      </c>
      <c r="D54" s="5">
        <f>SUM(D5:D53)</f>
        <v>819372864.61999989</v>
      </c>
      <c r="E54" s="5">
        <f>SUM(E5:E53)</f>
        <v>304994773.90999997</v>
      </c>
      <c r="F54" s="5">
        <f>SUM(F5:F53)</f>
        <v>304953352.53999996</v>
      </c>
      <c r="G54" s="5">
        <f>SUM(G5:XFD53)</f>
        <v>514378090.7099998</v>
      </c>
    </row>
    <row r="55" spans="1:7" x14ac:dyDescent="0.2"/>
    <row r="56" spans="1:7" x14ac:dyDescent="0.2"/>
    <row r="57" spans="1:7" ht="81" customHeight="1" x14ac:dyDescent="0.2">
      <c r="A57" s="28" t="s">
        <v>72</v>
      </c>
      <c r="B57" s="29"/>
      <c r="C57" s="29"/>
      <c r="D57" s="29"/>
      <c r="E57" s="29"/>
      <c r="F57" s="29"/>
      <c r="G57" s="30"/>
    </row>
    <row r="58" spans="1:7" x14ac:dyDescent="0.2">
      <c r="A58" s="34" t="s">
        <v>10</v>
      </c>
      <c r="B58" s="21" t="s">
        <v>16</v>
      </c>
      <c r="C58" s="22"/>
      <c r="D58" s="22"/>
      <c r="E58" s="22"/>
      <c r="F58" s="23"/>
      <c r="G58" s="31" t="s">
        <v>15</v>
      </c>
    </row>
    <row r="59" spans="1:7" ht="22.5" x14ac:dyDescent="0.2">
      <c r="A59" s="35"/>
      <c r="B59" s="12" t="s">
        <v>11</v>
      </c>
      <c r="C59" s="2" t="s">
        <v>17</v>
      </c>
      <c r="D59" s="2" t="s">
        <v>12</v>
      </c>
      <c r="E59" s="2" t="s">
        <v>13</v>
      </c>
      <c r="F59" s="2" t="s">
        <v>14</v>
      </c>
      <c r="G59" s="32"/>
    </row>
    <row r="60" spans="1:7" x14ac:dyDescent="0.2">
      <c r="A60" s="6"/>
      <c r="B60" s="7"/>
      <c r="C60" s="7"/>
      <c r="D60" s="7"/>
      <c r="E60" s="7"/>
      <c r="F60" s="7"/>
      <c r="G60" s="7"/>
    </row>
    <row r="61" spans="1:7" x14ac:dyDescent="0.2">
      <c r="A61" s="17" t="s">
        <v>0</v>
      </c>
      <c r="B61" s="8">
        <v>0</v>
      </c>
      <c r="C61" s="8">
        <v>0</v>
      </c>
      <c r="D61" s="8">
        <f>B61+C61</f>
        <v>0</v>
      </c>
      <c r="E61" s="8">
        <v>0</v>
      </c>
      <c r="F61" s="8">
        <v>0</v>
      </c>
      <c r="G61" s="8">
        <f>D61-E61</f>
        <v>0</v>
      </c>
    </row>
    <row r="62" spans="1:7" x14ac:dyDescent="0.2">
      <c r="A62" s="17" t="s">
        <v>1</v>
      </c>
      <c r="B62" s="8">
        <v>808946263.38999999</v>
      </c>
      <c r="C62" s="8">
        <v>10426601.23</v>
      </c>
      <c r="D62" s="8">
        <f t="shared" ref="D62:D64" si="2">B62+C62</f>
        <v>819372864.62</v>
      </c>
      <c r="E62" s="8">
        <v>304994773.91000003</v>
      </c>
      <c r="F62" s="8">
        <v>304953352.54000002</v>
      </c>
      <c r="G62" s="8">
        <f t="shared" ref="G62:G64" si="3">D62-E62</f>
        <v>514378090.70999998</v>
      </c>
    </row>
    <row r="63" spans="1:7" x14ac:dyDescent="0.2">
      <c r="A63" s="17" t="s">
        <v>2</v>
      </c>
      <c r="B63" s="8">
        <v>0</v>
      </c>
      <c r="C63" s="8">
        <v>0</v>
      </c>
      <c r="D63" s="8">
        <f t="shared" si="2"/>
        <v>0</v>
      </c>
      <c r="E63" s="8">
        <v>0</v>
      </c>
      <c r="F63" s="8">
        <v>0</v>
      </c>
      <c r="G63" s="8">
        <f t="shared" si="3"/>
        <v>0</v>
      </c>
    </row>
    <row r="64" spans="1:7" x14ac:dyDescent="0.2">
      <c r="A64" s="17" t="s">
        <v>3</v>
      </c>
      <c r="B64" s="8">
        <v>0</v>
      </c>
      <c r="C64" s="8">
        <v>0</v>
      </c>
      <c r="D64" s="8">
        <f t="shared" si="2"/>
        <v>0</v>
      </c>
      <c r="E64" s="8">
        <v>0</v>
      </c>
      <c r="F64" s="8">
        <v>0</v>
      </c>
      <c r="G64" s="8">
        <f t="shared" si="3"/>
        <v>0</v>
      </c>
    </row>
    <row r="65" spans="1:7" x14ac:dyDescent="0.2">
      <c r="A65" s="17"/>
      <c r="B65" s="9"/>
      <c r="C65" s="9"/>
      <c r="D65" s="9"/>
      <c r="E65" s="9"/>
      <c r="F65" s="9"/>
      <c r="G65" s="9"/>
    </row>
    <row r="66" spans="1:7" x14ac:dyDescent="0.2">
      <c r="A66" s="19" t="s">
        <v>47</v>
      </c>
      <c r="B66" s="5">
        <f t="shared" ref="B66:G66" si="4">SUM(B60:B65)</f>
        <v>808946263.38999999</v>
      </c>
      <c r="C66" s="5">
        <f t="shared" si="4"/>
        <v>10426601.23</v>
      </c>
      <c r="D66" s="5">
        <f t="shared" si="4"/>
        <v>819372864.62</v>
      </c>
      <c r="E66" s="5">
        <f t="shared" si="4"/>
        <v>304994773.91000003</v>
      </c>
      <c r="F66" s="5">
        <f t="shared" si="4"/>
        <v>304953352.54000002</v>
      </c>
      <c r="G66" s="5">
        <f t="shared" si="4"/>
        <v>514378090.70999998</v>
      </c>
    </row>
    <row r="67" spans="1:7" x14ac:dyDescent="0.2"/>
    <row r="68" spans="1:7" x14ac:dyDescent="0.2"/>
    <row r="69" spans="1:7" ht="80.25" customHeight="1" x14ac:dyDescent="0.2">
      <c r="A69" s="28" t="s">
        <v>73</v>
      </c>
      <c r="B69" s="29"/>
      <c r="C69" s="29"/>
      <c r="D69" s="29"/>
      <c r="E69" s="29"/>
      <c r="F69" s="29"/>
      <c r="G69" s="30"/>
    </row>
    <row r="70" spans="1:7" x14ac:dyDescent="0.2">
      <c r="A70" s="34" t="s">
        <v>10</v>
      </c>
      <c r="B70" s="21" t="s">
        <v>16</v>
      </c>
      <c r="C70" s="22"/>
      <c r="D70" s="22"/>
      <c r="E70" s="22"/>
      <c r="F70" s="23"/>
      <c r="G70" s="31" t="s">
        <v>15</v>
      </c>
    </row>
    <row r="71" spans="1:7" ht="22.5" x14ac:dyDescent="0.2">
      <c r="A71" s="35"/>
      <c r="B71" s="12" t="s">
        <v>11</v>
      </c>
      <c r="C71" s="2" t="s">
        <v>17</v>
      </c>
      <c r="D71" s="2" t="s">
        <v>12</v>
      </c>
      <c r="E71" s="2" t="s">
        <v>13</v>
      </c>
      <c r="F71" s="2" t="s">
        <v>14</v>
      </c>
      <c r="G71" s="32"/>
    </row>
    <row r="72" spans="1:7" x14ac:dyDescent="0.2">
      <c r="A72" s="6"/>
      <c r="B72" s="7"/>
      <c r="C72" s="7"/>
      <c r="D72" s="7"/>
      <c r="E72" s="7"/>
      <c r="F72" s="7"/>
      <c r="G72" s="7"/>
    </row>
    <row r="73" spans="1:7" ht="22.5" x14ac:dyDescent="0.2">
      <c r="A73" s="25" t="s">
        <v>5</v>
      </c>
      <c r="B73" s="8">
        <v>0</v>
      </c>
      <c r="C73" s="8">
        <v>0</v>
      </c>
      <c r="D73" s="8">
        <f>B73+C73</f>
        <v>0</v>
      </c>
      <c r="E73" s="8">
        <v>0</v>
      </c>
      <c r="F73" s="8">
        <v>0</v>
      </c>
      <c r="G73" s="8">
        <f>D73-E73</f>
        <v>0</v>
      </c>
    </row>
    <row r="74" spans="1:7" x14ac:dyDescent="0.2">
      <c r="A74" s="25"/>
      <c r="B74" s="8"/>
      <c r="C74" s="8"/>
      <c r="D74" s="8"/>
      <c r="E74" s="8"/>
      <c r="F74" s="8"/>
      <c r="G74" s="8"/>
    </row>
    <row r="75" spans="1:7" x14ac:dyDescent="0.2">
      <c r="A75" s="25" t="s">
        <v>4</v>
      </c>
      <c r="B75" s="8">
        <v>0</v>
      </c>
      <c r="C75" s="8">
        <v>0</v>
      </c>
      <c r="D75" s="8">
        <f>B75+C75</f>
        <v>0</v>
      </c>
      <c r="E75" s="8">
        <v>0</v>
      </c>
      <c r="F75" s="8">
        <v>0</v>
      </c>
      <c r="G75" s="8">
        <f>D75-E75</f>
        <v>0</v>
      </c>
    </row>
    <row r="76" spans="1:7" x14ac:dyDescent="0.2">
      <c r="A76" s="25"/>
      <c r="B76" s="8"/>
      <c r="C76" s="8"/>
      <c r="D76" s="8"/>
      <c r="E76" s="8"/>
      <c r="F76" s="8"/>
      <c r="G76" s="8"/>
    </row>
    <row r="77" spans="1:7" ht="22.5" x14ac:dyDescent="0.2">
      <c r="A77" s="25" t="s">
        <v>6</v>
      </c>
      <c r="B77" s="8">
        <v>0</v>
      </c>
      <c r="C77" s="8">
        <v>0</v>
      </c>
      <c r="D77" s="8">
        <f>B77+C77</f>
        <v>0</v>
      </c>
      <c r="E77" s="8">
        <v>0</v>
      </c>
      <c r="F77" s="8">
        <v>0</v>
      </c>
      <c r="G77" s="8">
        <f>D77-E77</f>
        <v>0</v>
      </c>
    </row>
    <row r="78" spans="1:7" x14ac:dyDescent="0.2">
      <c r="A78" s="25"/>
      <c r="B78" s="8"/>
      <c r="C78" s="8"/>
      <c r="D78" s="8"/>
      <c r="E78" s="8"/>
      <c r="F78" s="8"/>
      <c r="G78" s="8"/>
    </row>
    <row r="79" spans="1:7" ht="22.5" x14ac:dyDescent="0.2">
      <c r="A79" s="25" t="s">
        <v>8</v>
      </c>
      <c r="B79" s="8">
        <v>0</v>
      </c>
      <c r="C79" s="8">
        <v>0</v>
      </c>
      <c r="D79" s="8">
        <f>B79+C79</f>
        <v>0</v>
      </c>
      <c r="E79" s="8">
        <v>0</v>
      </c>
      <c r="F79" s="8">
        <v>0</v>
      </c>
      <c r="G79" s="8">
        <f>D79-E79</f>
        <v>0</v>
      </c>
    </row>
    <row r="80" spans="1:7" x14ac:dyDescent="0.2">
      <c r="A80" s="25"/>
      <c r="B80" s="8"/>
      <c r="C80" s="8"/>
      <c r="D80" s="8"/>
      <c r="E80" s="8"/>
      <c r="F80" s="8"/>
      <c r="G80" s="8"/>
    </row>
    <row r="81" spans="1:7" ht="22.5" x14ac:dyDescent="0.2">
      <c r="A81" s="25" t="s">
        <v>9</v>
      </c>
      <c r="B81" s="8">
        <v>0</v>
      </c>
      <c r="C81" s="8">
        <v>0</v>
      </c>
      <c r="D81" s="8">
        <f>B81+C81</f>
        <v>0</v>
      </c>
      <c r="E81" s="8">
        <v>0</v>
      </c>
      <c r="F81" s="8">
        <v>0</v>
      </c>
      <c r="G81" s="8">
        <f>D81-E81</f>
        <v>0</v>
      </c>
    </row>
    <row r="82" spans="1:7" x14ac:dyDescent="0.2">
      <c r="A82" s="25"/>
      <c r="B82" s="8"/>
      <c r="C82" s="8"/>
      <c r="D82" s="8"/>
      <c r="E82" s="8"/>
      <c r="F82" s="8"/>
      <c r="G82" s="8"/>
    </row>
    <row r="83" spans="1:7" ht="22.5" x14ac:dyDescent="0.2">
      <c r="A83" s="25" t="s">
        <v>19</v>
      </c>
      <c r="B83" s="8">
        <v>0</v>
      </c>
      <c r="C83" s="8">
        <v>0</v>
      </c>
      <c r="D83" s="8">
        <f>B83+C83</f>
        <v>0</v>
      </c>
      <c r="E83" s="8">
        <v>0</v>
      </c>
      <c r="F83" s="8">
        <v>0</v>
      </c>
      <c r="G83" s="8">
        <f>D83-E83</f>
        <v>0</v>
      </c>
    </row>
    <row r="84" spans="1:7" x14ac:dyDescent="0.2">
      <c r="A84" s="25"/>
      <c r="B84" s="8"/>
      <c r="C84" s="8"/>
      <c r="D84" s="8"/>
      <c r="E84" s="8"/>
      <c r="F84" s="8"/>
      <c r="G84" s="8"/>
    </row>
    <row r="85" spans="1:7" ht="22.5" x14ac:dyDescent="0.2">
      <c r="A85" s="25" t="s">
        <v>7</v>
      </c>
      <c r="B85" s="8">
        <v>0</v>
      </c>
      <c r="C85" s="8">
        <v>0</v>
      </c>
      <c r="D85" s="8">
        <f>B85+C85</f>
        <v>0</v>
      </c>
      <c r="E85" s="8">
        <v>0</v>
      </c>
      <c r="F85" s="8">
        <v>0</v>
      </c>
      <c r="G85" s="8">
        <f>D85-E85</f>
        <v>0</v>
      </c>
    </row>
    <row r="86" spans="1:7" x14ac:dyDescent="0.2">
      <c r="A86" s="25"/>
      <c r="B86" s="8"/>
      <c r="C86" s="8"/>
      <c r="D86" s="8"/>
      <c r="E86" s="8"/>
      <c r="F86" s="8"/>
      <c r="G86" s="8"/>
    </row>
    <row r="87" spans="1:7" ht="22.5" x14ac:dyDescent="0.2">
      <c r="A87" s="25" t="s">
        <v>48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</row>
    <row r="88" spans="1:7" x14ac:dyDescent="0.2">
      <c r="A88" s="26"/>
      <c r="B88" s="9"/>
      <c r="C88" s="9"/>
      <c r="D88" s="9"/>
      <c r="E88" s="9"/>
      <c r="F88" s="9"/>
      <c r="G88" s="9"/>
    </row>
    <row r="89" spans="1:7" x14ac:dyDescent="0.2">
      <c r="A89" s="19" t="s">
        <v>49</v>
      </c>
      <c r="B89" s="5">
        <f t="shared" ref="B89:G89" si="5">SUM(B72:B88)</f>
        <v>0</v>
      </c>
      <c r="C89" s="5">
        <f t="shared" si="5"/>
        <v>0</v>
      </c>
      <c r="D89" s="5">
        <f t="shared" si="5"/>
        <v>0</v>
      </c>
      <c r="E89" s="5">
        <f t="shared" si="5"/>
        <v>0</v>
      </c>
      <c r="F89" s="5">
        <f t="shared" si="5"/>
        <v>0</v>
      </c>
      <c r="G89" s="5">
        <f t="shared" si="5"/>
        <v>0</v>
      </c>
    </row>
    <row r="90" spans="1:7" x14ac:dyDescent="0.2"/>
    <row r="91" spans="1:7" ht="12.75" x14ac:dyDescent="0.2">
      <c r="A91" s="33" t="s">
        <v>18</v>
      </c>
      <c r="B91" s="33"/>
      <c r="C91" s="33"/>
      <c r="D91" s="33"/>
      <c r="E91" s="33"/>
      <c r="F91" s="33"/>
      <c r="G91" s="33"/>
    </row>
    <row r="92" spans="1:7" x14ac:dyDescent="0.2"/>
    <row r="93" spans="1:7" x14ac:dyDescent="0.2"/>
    <row r="94" spans="1:7" x14ac:dyDescent="0.2"/>
    <row r="95" spans="1:7" x14ac:dyDescent="0.2"/>
    <row r="96" spans="1:7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</sheetData>
  <sheetProtection formatCells="0" formatColumns="0" formatRows="0" insertRows="0" deleteRows="0" autoFilter="0"/>
  <mergeCells count="9">
    <mergeCell ref="A69:G69"/>
    <mergeCell ref="G70:G71"/>
    <mergeCell ref="A91:G91"/>
    <mergeCell ref="G58:G59"/>
    <mergeCell ref="A1:G1"/>
    <mergeCell ref="A57:G57"/>
    <mergeCell ref="G2:G3"/>
    <mergeCell ref="A58:A59"/>
    <mergeCell ref="A70:A71"/>
  </mergeCells>
  <printOptions horizontalCentered="1"/>
  <pageMargins left="0.11811023622047245" right="0.11811023622047245" top="0.74803149606299213" bottom="0.74803149606299213" header="0.31496062992125984" footer="0.31496062992125984"/>
  <pageSetup scale="70" fitToHeight="0" orientation="portrait" r:id="rId1"/>
  <rowBreaks count="1" manualBreakCount="1">
    <brk id="68" max="16383" man="1"/>
  </rowBreaks>
  <ignoredErrors>
    <ignoredError sqref="G73:G85 B89:G89 D73:D8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2025-07-15T01:37:52Z</cp:lastPrinted>
  <dcterms:created xsi:type="dcterms:W3CDTF">2014-02-10T03:37:14Z</dcterms:created>
  <dcterms:modified xsi:type="dcterms:W3CDTF">2025-07-18T01:28:41Z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