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fileserver\CONTABILIDAD\40_Portal Congreso\08_Información Financiera ASEG\2025\4to Trimestre\2_Digitales\"/>
    </mc:Choice>
  </mc:AlternateContent>
  <xr:revisionPtr revIDLastSave="0" documentId="13_ncr:1_{B2B3C0D7-953F-43FC-AF4D-5C533AE5C8F1}" xr6:coauthVersionLast="47" xr6:coauthVersionMax="47" xr10:uidLastSave="{00000000-0000-0000-0000-000000000000}"/>
  <bookViews>
    <workbookView xWindow="-120" yWindow="-120" windowWidth="29040" windowHeight="15720" xr2:uid="{00000000-000D-0000-FFFF-FFFF00000000}"/>
  </bookViews>
  <sheets>
    <sheet name="INR" sheetId="5" r:id="rId1"/>
    <sheet name="Hoja1" sheetId="7" state="hidden" r:id="rId2"/>
  </sheets>
  <definedNames>
    <definedName name="_xlnm._FilterDatabase" localSheetId="0" hidden="1">INR!$A$4:$W$47</definedName>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7" i="5" l="1"/>
  <c r="T46" i="5"/>
  <c r="T45" i="5"/>
  <c r="T44" i="5"/>
  <c r="T42" i="5"/>
  <c r="T41" i="5"/>
  <c r="T40" i="5"/>
  <c r="T38" i="5"/>
  <c r="T37" i="5"/>
  <c r="T36" i="5"/>
  <c r="T34" i="5"/>
  <c r="T33" i="5"/>
  <c r="T32" i="5"/>
  <c r="T31" i="5"/>
  <c r="T30" i="5"/>
  <c r="T29" i="5"/>
  <c r="T28" i="5"/>
  <c r="T27" i="5"/>
  <c r="T25" i="5"/>
  <c r="T23" i="5"/>
  <c r="T21" i="5"/>
  <c r="T20" i="5"/>
  <c r="T18" i="5"/>
  <c r="T17" i="5"/>
  <c r="T15" i="5"/>
  <c r="T14" i="5"/>
  <c r="T13" i="5"/>
  <c r="T12" i="5"/>
  <c r="T11" i="5"/>
  <c r="T10" i="5"/>
  <c r="T9" i="5"/>
  <c r="T8" i="5"/>
  <c r="J8" i="5"/>
  <c r="I8" i="5"/>
  <c r="H8" i="5"/>
  <c r="G8" i="5"/>
  <c r="F8" i="5"/>
  <c r="T7" i="5"/>
  <c r="T6" i="5"/>
  <c r="T5" i="5"/>
</calcChain>
</file>

<file path=xl/sharedStrings.xml><?xml version="1.0" encoding="utf-8"?>
<sst xmlns="http://schemas.openxmlformats.org/spreadsheetml/2006/main" count="563" uniqueCount="177">
  <si>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</si>
  <si>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</si>
  <si>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</si>
  <si>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</si>
  <si>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</si>
  <si>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</si>
  <si>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</si>
  <si>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</si>
  <si>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</si>
  <si>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</si>
  <si>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</si>
  <si>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</si>
  <si>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</si>
  <si>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</si>
  <si>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</si>
  <si>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</si>
  <si>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</si>
  <si>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</si>
  <si>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</si>
  <si>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</si>
  <si>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</si>
  <si>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</si>
  <si>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</si>
  <si>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</si>
  <si>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</si>
  <si>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</si>
  <si>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</si>
  <si>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</si>
  <si>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</si>
  <si>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</si>
  <si>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</si>
  <si>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</si>
  <si>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</si>
  <si>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</si>
  <si>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</si>
  <si>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</si>
  <si>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</si>
  <si>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</si>
  <si>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</si>
  <si>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</si>
  <si>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</si>
  <si>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</si>
  <si>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</si>
  <si>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</si>
  <si>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</si>
  <si>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</si>
  <si>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</si>
  <si>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</si>
  <si>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</si>
  <si>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</si>
  <si>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</si>
  <si>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</si>
  <si>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</si>
  <si>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</si>
  <si>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</si>
  <si>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</si>
  <si>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</si>
  <si>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</si>
  <si>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</si>
  <si>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E046</t>
  </si>
  <si>
    <t>Poder Legislativo</t>
  </si>
  <si>
    <t>Poder Legislativo del Estado de Guanajuato</t>
  </si>
  <si>
    <t>SI</t>
  </si>
  <si>
    <t>Fin</t>
  </si>
  <si>
    <t>Contribuir a la construcción del Estado de Derecho, en el Estado de Guanajuato, mediante las funciones de representación, legislación, fiscalización y transparencia que favorezcan el desarrollo del Estado de Guanajuato.</t>
  </si>
  <si>
    <t>Porcentaje de Eficiencia del Quehacer Legislativo</t>
  </si>
  <si>
    <t>A/B*100</t>
  </si>
  <si>
    <t>Iniciativas</t>
  </si>
  <si>
    <t>Índice de Gobierno Abierto</t>
  </si>
  <si>
    <t>A</t>
  </si>
  <si>
    <t>Índice</t>
  </si>
  <si>
    <t>Propósito</t>
  </si>
  <si>
    <t>Los ciudadanos del Estado de Guanajuato cuentan con Leyes, Reglamentos y Decretos que les permite tener una convivencia armónica dentro de un marco de derecho y seguridad que fomentan el bienestar.</t>
  </si>
  <si>
    <t>Porcentaje de Eficacia de la Representatividad Legislativa</t>
  </si>
  <si>
    <t>Dictámenes y Acuerdos/Asuntos</t>
  </si>
  <si>
    <t>Componente</t>
  </si>
  <si>
    <t>Labores Legislativas por las Diputadas y los Diputados del Congreso del Estado Realizadas.</t>
  </si>
  <si>
    <t>Porcentaje de Asuntos Legislativos Elaborados</t>
  </si>
  <si>
    <t>Asuntos legislativos atendidos/Asuntos Legislativos recibidos</t>
  </si>
  <si>
    <t>Porcentaje de Atención a la Investigación Legislativa y Parlamentaria</t>
  </si>
  <si>
    <t>Investigaciones realizadas/Peticiones recibidas</t>
  </si>
  <si>
    <t>Labores de representación por las Diputadas y Diputados del Honorable Congreso del Estado realizadas.</t>
  </si>
  <si>
    <t>Porcentaje de publicaciones de sesiones por el Diario de los Debates.</t>
  </si>
  <si>
    <t>Número de sesiones publicadas por el diario de los debates/ Número de sesiones Legislativas documentadas</t>
  </si>
  <si>
    <t>Promedio de Dictámenes por Sesión del Pleno</t>
  </si>
  <si>
    <t>A/B</t>
  </si>
  <si>
    <t>Dictámenes Elaborados según Sesiones realizadas por del Pleno /Número total de sesiones realizadas</t>
  </si>
  <si>
    <t>Labores de fiscalización y Transparencia por el Congreso del Estado y su Órgano Técnico realizadas</t>
  </si>
  <si>
    <t>Porcentaje de Informes de Auditoria de la Contraloría Interna del Poder Legislativo</t>
  </si>
  <si>
    <t>Informe de Auditorias Realizadas/Total de Auditorias programadas</t>
  </si>
  <si>
    <t>Porcentaje de Instrumentación del Parlamento Abierto</t>
  </si>
  <si>
    <t>Avances presentados por el poder legislativo en la instrumentación de los indicadores y principios del parlamento abierto según IMCO/Total de Indicadores y Principios señalados en la metodología del IMCO para el de Parlamento Abierto</t>
  </si>
  <si>
    <t>Porcentaje de Cumplimiento a la Ley Transparencia.</t>
  </si>
  <si>
    <t>Documentos de información publicada de acuerdo a la Ley de Transparencia Publicados en el portal/Total de disposiciones señaladas al respecto en la ley de transparencia.</t>
  </si>
  <si>
    <t>Porcentaje de Cumplimiento Temporal de la Fiscalización</t>
  </si>
  <si>
    <t>Informes Notificados al Pleno del Congreso en el año N de conformidad con los plazos mandatados en la norma/Auditorias Programadas en el año N</t>
  </si>
  <si>
    <t>Congreso del Estado de Guanajuato</t>
  </si>
  <si>
    <t>PC2423 Labores Legislativas</t>
  </si>
  <si>
    <t>Actividad</t>
  </si>
  <si>
    <t>Es el resultado del  quehacer Legislativo la atención de asuntos legislativos de diverso orden, para lo cual este indicador pretende medir el número de asuntos legislativos atendidos en relación a aquellos que fueron recibidos y/o solicitados.</t>
  </si>
  <si>
    <t>Porcentaje de asuntos Legislativos elaborados.</t>
  </si>
  <si>
    <t>(A/B)*100</t>
  </si>
  <si>
    <t>Asuntos legislativos atendidos/Asuntos legislativos recibidos.</t>
  </si>
  <si>
    <t>Informar acerca de las actividades legislativas de investigación realizadas en temas de interés público, político, económico, social e histórico por el Congreso a través del INILEG.</t>
  </si>
  <si>
    <t>Porcentaje de atención a la investigación legislativa y parlamentaria.</t>
  </si>
  <si>
    <t>Investigaciones realizadas  por el INILEGN/número total de  peticiones realizadas para investigación legislativa y parlamentaria.</t>
  </si>
  <si>
    <t>PB2424 Labores de Representación</t>
  </si>
  <si>
    <t>El presente indicador evalúa la creciente disposición de documentos generados por el H. Congreso: Iniciativas, Dictámenes, Decretos, Votaciones Generales, Ejercicios Fiscales, Puntos de Acuerdo, Proposiciones, entre otros, que se publican en el Diario de Debates, dentro del portal web del Poder legislativo: http://www.congresogto.gob.mx/diario_debates</t>
  </si>
  <si>
    <t>Porcentaje de publicaciones de sesiones por el diario de debates.</t>
  </si>
  <si>
    <t>Sesiones publicadas en el diario de los debates del Poder Legislativo/Total de sesiones Legislativas documentadas</t>
  </si>
  <si>
    <t>El presente indicador pretende evaluar la eficiencia del quehacer legislativo en cuanto a la representatividad, particularmente en cuanto al promedio de dictámenes realizados en cada una de las sesiones del Pleno.</t>
  </si>
  <si>
    <t>Promedio de dictámenes por sesión del Pleno.</t>
  </si>
  <si>
    <t xml:space="preserve">A/B </t>
  </si>
  <si>
    <t>Dictámenes elaborados según sesiones realizadas por el Pleno/Número total de sesiones realizadas.</t>
  </si>
  <si>
    <t>1.1.2 Fiscalización</t>
  </si>
  <si>
    <t>Auditoria Superior del Estado de Guanajuato</t>
  </si>
  <si>
    <t>PC2425 Labores de Fiscalización</t>
  </si>
  <si>
    <t>El presente indicador tiene el objeto de informar el cumplimiento anual del proceso de revisión de cuenta pública y auditorías a cargo de la ASEG  de acuerdo a los plazos mandatados en la norma. Cabe resaltar que la revisión a la cuenta pública 2016 en adelante será de conformidad con el artículo 35 de la LFS, la cual señala que ésta tendrá un plazo máximo de duración de seis meses. Al respecto, dicho plazo se computará a partir de la fecha de notificación de su inicio al sujeto de fiscalización. Para los efectos de este plazo, el proceso concluirá con la entrega del informe de resultados al Congreso.</t>
  </si>
  <si>
    <t>Porcentaje de cumplimiento temporal de la fiscalización</t>
  </si>
  <si>
    <t>Informes notificados al Pleno del Congreso en el año "N" de conformidad con los plazos mandatados en la norma/Auditorias programadas en el año "N"</t>
  </si>
  <si>
    <t>PC2426 Labores de Transparencia</t>
  </si>
  <si>
    <t>Realización de Labores de Fiscalización conforme a lo dispuesto en la Ley</t>
  </si>
  <si>
    <t>Porcentaje de Avance Físico del Proceso/Proyecto</t>
  </si>
  <si>
    <t>Porcentaje de Avance Físico/Porcentaje de Avance Físico Programado</t>
  </si>
  <si>
    <t>GB1156 Dirección General de Administración del Congreso del Estado</t>
  </si>
  <si>
    <t>Mantener las condiciones necesarias para administrar de forma eficiente y eficaz, la administración de los recursos humanos, materiales, financieros, tecnológicos y de servicios, en apoyo a las funciones sustantivas del Congreso del Estado.</t>
  </si>
  <si>
    <t>Número de informes de cuenta pública entregados.</t>
  </si>
  <si>
    <t>Informe de cuenta pública entregado</t>
  </si>
  <si>
    <t>Número de reuniones de coordinación y seguimiento a los recursos asignados.</t>
  </si>
  <si>
    <t>Número de anexos cargados en el Sistema de Información Telemática SIRET</t>
  </si>
  <si>
    <t>Número de declaraciones informativas.</t>
  </si>
  <si>
    <t>Porcentaje de solicitudes atendidas</t>
  </si>
  <si>
    <t>Número de Solicitudes de Servicio Atendidas/Número de Solicitudes de Servicio Recibidas</t>
  </si>
  <si>
    <t>Porcentaje de resguardo actualizados por semestre</t>
  </si>
  <si>
    <t>Número de resguardo actualizados/Número de resguardos a actualizar por colaboradores del Congreso.</t>
  </si>
  <si>
    <t>GD1157 Contraloría Interna</t>
  </si>
  <si>
    <t>Mantener las condiciones necesarias para proponer y aplicar las normas y criterios en materia de control, fiscalización y evaluación que deban observar a las unidades administrativas que ejerzan recursos del Poder legislativo.</t>
  </si>
  <si>
    <t>Porcentaje de procesos de investigación atendidos.</t>
  </si>
  <si>
    <t>Número de investigaciones atendidas./Número de investigaciones recibidas.</t>
  </si>
  <si>
    <t>Número de Auditorías Programadas Concluidas y Dictaminadas.</t>
  </si>
  <si>
    <t xml:space="preserve">Porcentaje de servidores públicos que presentaron declaración de modificación. Patrimonial
</t>
  </si>
  <si>
    <t>Número de servidores públicos que presentaron declaración de modificación/Número de servidores públicos obligados a presentar declaración de modificación.</t>
  </si>
  <si>
    <t>GA2118 Presidencia del Congreso del Estado</t>
  </si>
  <si>
    <t>Mantener las condiciones necesarias para coordinar las distintas áreas o unidades administrativas de apoyo técnico y administrativo al trabajo legislativo y parlamentario</t>
  </si>
  <si>
    <t>Porcentaje de agendas legislativas publicadas derivado de las reuniones de la JGyCP</t>
  </si>
  <si>
    <t>Número de minutas de publicadas/Número de reuniones convocadas.</t>
  </si>
  <si>
    <t>Número de políticas, lineamientos y estrategias para la administración y dirección del Congreso del Estado publicadas.</t>
  </si>
  <si>
    <t>Número de Normatividad publicada</t>
  </si>
  <si>
    <t>Número de insumos promovidos al Observatorio Ciudadano Legislativo para la implementación, funcionamiento y operación del Sistema de Evaluación y Medición de las Actividades Legislativas y Parlamentarias;</t>
  </si>
  <si>
    <t>Número de minutas de publicadas</t>
  </si>
  <si>
    <t>GB1158 Dirección General de Administración de ASEG</t>
  </si>
  <si>
    <t>Mantener las condiciones necesarias para la Auditoría Superior del Estado de Guanajuato administrará los recursos financieros, humanos, materiales y tecnológicos, a fin de generar los insumos necesarios para la ejecución de las labores de asesoría preventiva y fiscalización en el estado de Guanajuato informando los resultados al Congreso del Estado de Guanajuato.</t>
  </si>
  <si>
    <t>Porcentaje de Atención de Servicios de Mantenimiento</t>
  </si>
  <si>
    <t>A/B *100</t>
  </si>
  <si>
    <t>Solicitudes de servicios de mantenimiento atendidas en el periodo / Solicitudes de servicios de mantenimiento ingresadas en el periodo</t>
  </si>
  <si>
    <t>Porcentaje de Atención de Servicios correctivos del parque Vehicular</t>
  </si>
  <si>
    <t>Solicitudes de servicios vehiculares atendidos en el periodo / Solicitudes de servicios vehiculares ingresadas en el periodo</t>
  </si>
  <si>
    <t>Oferta de Capacitación a Personal de la ASEG</t>
  </si>
  <si>
    <t>Asistentes a la capacitación/Total de inscritos a la capacitación</t>
  </si>
  <si>
    <t>Porcentaje de Atención de Servicios de Soporte y Mantenimiento</t>
  </si>
  <si>
    <t>Número de formatos únicos de requerimientos atendidos en el periodo/ Número de formatos únicos de requerimientos ingresados en el periodo</t>
  </si>
  <si>
    <t>Porcentaje</t>
  </si>
  <si>
    <t>índice</t>
  </si>
  <si>
    <t>Promedio</t>
  </si>
  <si>
    <t>Reuniones de coordinación y seguimiento a las gestiones administrativas</t>
  </si>
  <si>
    <t>Anexos cargados en el Sistema de Información Telemática SIRET</t>
  </si>
  <si>
    <t>Declaraciones informativas generadas.</t>
  </si>
  <si>
    <t>Porcentaje de revisión de prestación de servicios generales aleatoriamente realizadas.</t>
  </si>
  <si>
    <t>Número de revisiones cumplidas./Número de revisiones programadas.</t>
  </si>
  <si>
    <t>Número de informe final de revisión notificado</t>
  </si>
  <si>
    <t>Número</t>
  </si>
  <si>
    <t xml:space="preserve"> Número</t>
  </si>
  <si>
    <t>1.1.1 Legislación</t>
  </si>
  <si>
    <t>Número de servicios atendidos a la infraestructura técnologica/Número de servicios solicitados a la infraestructura técnologica</t>
  </si>
  <si>
    <t>Porcentaje de acciones ejecutadas en la infraestructura tecnológica</t>
  </si>
  <si>
    <t xml:space="preserve">Fórmula de cálculo
</t>
  </si>
  <si>
    <t>Poder Legislativo del Estado de Guanajuato
Indicadores de Resultados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</si>
</sst>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9"/>
      <color theme="1"/>
      <name val="Arial"/>
      <family val="2"/>
    </font>
    <font>
      <sz val="8"/>
      <color theme="1"/>
      <name val="Arial"/>
      <family val="2"/>
    </font>
    <font>
      <b/>
      <sz val="8"/>
      <color theme="1"/>
      <name val="Arial"/>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4" fontId="7" fillId="0" borderId="0" applyFont="0" applyFill="0" applyBorder="0" applyAlignment="0" applyProtection="0"/>
    <xf numFmtId="9" fontId="7" fillId="0" borderId="0" applyFont="0" applyFill="0" applyBorder="0" applyAlignment="0" applyProtection="0"/>
  </cellStyleXfs>
  <cellXfs count="48">
    <xf numFmtId="0" fontId="0" fillId="0" borderId="0" xfId="0"/>
    <xf numFmtId="0" fontId="0" fillId="0" borderId="0" xfId="0" applyProtection="1">
      <protection locked="0"/>
    </xf>
    <xf numFmtId="0" fontId="6" fillId="0" borderId="0" xfId="0" applyFont="1" applyAlignment="1">
      <alignment horizontal="center" vertical="center" wrapText="1"/>
    </xf>
    <xf numFmtId="0" fontId="6"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3"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5" borderId="0" xfId="16" applyFont="1" applyFill="1" applyAlignment="1">
      <alignment horizontal="center" vertical="center" wrapText="1"/>
    </xf>
    <xf numFmtId="0" fontId="3" fillId="3" borderId="0" xfId="0" applyFont="1" applyFill="1" applyAlignment="1">
      <alignment horizontal="center" vertical="top" wrapText="1"/>
    </xf>
    <xf numFmtId="0" fontId="3" fillId="4" borderId="0" xfId="16" applyFont="1" applyFill="1" applyAlignment="1">
      <alignment horizontal="center" vertical="center" wrapText="1"/>
    </xf>
    <xf numFmtId="0" fontId="3" fillId="3" borderId="2" xfId="0" applyFont="1" applyFill="1" applyBorder="1" applyAlignment="1">
      <alignment horizontal="center" vertical="center" wrapText="1"/>
    </xf>
    <xf numFmtId="4" fontId="3" fillId="4" borderId="2" xfId="16" applyNumberFormat="1" applyFont="1" applyFill="1" applyBorder="1" applyAlignment="1">
      <alignment horizontal="center" vertical="center" wrapText="1"/>
    </xf>
    <xf numFmtId="0" fontId="3" fillId="4" borderId="2" xfId="16"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16" applyFont="1" applyFill="1" applyBorder="1" applyAlignment="1">
      <alignment horizontal="center" vertical="center" wrapText="1"/>
    </xf>
    <xf numFmtId="0" fontId="3" fillId="2" borderId="4" xfId="0" applyFont="1" applyFill="1" applyBorder="1" applyAlignment="1">
      <alignment horizontal="centerContinuous" vertical="center" wrapText="1"/>
    </xf>
    <xf numFmtId="0" fontId="3" fillId="7" borderId="0" xfId="16" applyFont="1" applyFill="1" applyAlignment="1">
      <alignment horizontal="centerContinuous" vertical="center" wrapText="1"/>
    </xf>
    <xf numFmtId="0" fontId="3" fillId="7" borderId="3" xfId="16"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7" borderId="0" xfId="16" applyFont="1" applyFill="1" applyAlignment="1">
      <alignment horizontal="center" vertical="center" wrapText="1"/>
    </xf>
    <xf numFmtId="0" fontId="3" fillId="4" borderId="4" xfId="8" applyFont="1" applyFill="1" applyBorder="1" applyAlignment="1" applyProtection="1">
      <alignment horizontal="centerContinuous" vertical="center" wrapText="1"/>
      <protection locked="0"/>
    </xf>
    <xf numFmtId="0" fontId="0" fillId="0" borderId="0" xfId="0" applyAlignment="1" applyProtection="1">
      <alignment horizontal="center"/>
      <protection locked="0"/>
    </xf>
    <xf numFmtId="44" fontId="0" fillId="0" borderId="0" xfId="0" applyNumberFormat="1" applyProtection="1">
      <protection locked="0"/>
    </xf>
    <xf numFmtId="44" fontId="0" fillId="0" borderId="0" xfId="17" applyFont="1" applyFill="1" applyAlignment="1" applyProtection="1">
      <alignment horizontal="right" vertical="center" wrapText="1"/>
      <protection locked="0"/>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5" fillId="6" borderId="5" xfId="8" applyFont="1" applyFill="1" applyBorder="1" applyAlignment="1" applyProtection="1">
      <alignment horizontal="center" vertical="center" wrapText="1"/>
      <protection locked="0"/>
    </xf>
    <xf numFmtId="0" fontId="5" fillId="6" borderId="6" xfId="8" applyFont="1" applyFill="1" applyBorder="1" applyAlignment="1" applyProtection="1">
      <alignment horizontal="center" vertical="center" wrapText="1"/>
      <protection locked="0"/>
    </xf>
    <xf numFmtId="0" fontId="5" fillId="6" borderId="3" xfId="8" applyFont="1" applyFill="1" applyBorder="1" applyAlignment="1" applyProtection="1">
      <alignment horizontal="center" vertical="center" wrapText="1"/>
      <protection locked="0"/>
    </xf>
    <xf numFmtId="44" fontId="7" fillId="0" borderId="0" xfId="17" applyFont="1" applyFill="1" applyAlignment="1" applyProtection="1">
      <alignment horizontal="right" vertical="center" wrapText="1"/>
      <protection locked="0"/>
    </xf>
    <xf numFmtId="0" fontId="0" fillId="0" borderId="0" xfId="0" applyFill="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0" fontId="0" fillId="0" borderId="0" xfId="0" applyFill="1" applyAlignment="1">
      <alignment vertical="center" wrapText="1"/>
    </xf>
    <xf numFmtId="0" fontId="0" fillId="0" borderId="0" xfId="0" applyFill="1" applyAlignment="1" applyProtection="1">
      <alignment horizontal="justify" vertical="center" wrapText="1"/>
      <protection locked="0"/>
    </xf>
    <xf numFmtId="0" fontId="0" fillId="0" borderId="0" xfId="0" applyFill="1" applyAlignment="1" applyProtection="1">
      <alignment horizontal="center" vertical="center"/>
      <protection locked="0"/>
    </xf>
    <xf numFmtId="9" fontId="0" fillId="0" borderId="0" xfId="18" applyFont="1" applyFill="1" applyAlignment="1" applyProtection="1">
      <alignment horizontal="center" vertical="center"/>
      <protection locked="0"/>
    </xf>
    <xf numFmtId="0" fontId="0" fillId="0" borderId="0" xfId="0" applyFill="1" applyAlignment="1">
      <alignment horizontal="center" vertical="center"/>
    </xf>
    <xf numFmtId="0" fontId="0" fillId="0" borderId="0" xfId="0" applyFill="1" applyAlignment="1">
      <alignment vertical="center"/>
    </xf>
    <xf numFmtId="44" fontId="8" fillId="0" borderId="0" xfId="17" applyFont="1" applyFill="1" applyAlignment="1" applyProtection="1">
      <alignment horizontal="right" vertical="center" wrapText="1"/>
      <protection locked="0"/>
    </xf>
    <xf numFmtId="0" fontId="0" fillId="0" borderId="0" xfId="0" applyFill="1" applyAlignment="1">
      <alignment horizontal="justify" vertical="center" wrapText="1"/>
    </xf>
    <xf numFmtId="0" fontId="0" fillId="0" borderId="0" xfId="0" applyFill="1" applyAlignment="1" applyProtection="1">
      <alignment vertical="center" wrapText="1"/>
      <protection locked="0"/>
    </xf>
  </cellXfs>
  <cellStyles count="19">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xfId="17" builtinId="4"/>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561975</xdr:colOff>
      <xdr:row>0</xdr:row>
      <xdr:rowOff>0</xdr:rowOff>
    </xdr:from>
    <xdr:to>
      <xdr:col>22</xdr:col>
      <xdr:colOff>730058</xdr:colOff>
      <xdr:row>1</xdr:row>
      <xdr:rowOff>13486</xdr:rowOff>
    </xdr:to>
    <xdr:pic>
      <xdr:nvPicPr>
        <xdr:cNvPr id="3" name="Imagen 2">
          <a:extLst>
            <a:ext uri="{FF2B5EF4-FFF2-40B4-BE49-F238E27FC236}">
              <a16:creationId xmlns:a16="http://schemas.microsoft.com/office/drawing/2014/main" id="{4EC4096B-6EB6-4D00-8AC4-53E389C03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51100" y="0"/>
          <a:ext cx="1901633" cy="775486"/>
        </a:xfrm>
        <a:prstGeom prst="rect">
          <a:avLst/>
        </a:prstGeom>
      </xdr:spPr>
    </xdr:pic>
    <xdr:clientData/>
  </xdr:twoCellAnchor>
  <xdr:twoCellAnchor>
    <xdr:from>
      <xdr:col>0</xdr:col>
      <xdr:colOff>259773</xdr:colOff>
      <xdr:row>0</xdr:row>
      <xdr:rowOff>312181</xdr:rowOff>
    </xdr:from>
    <xdr:to>
      <xdr:col>1</xdr:col>
      <xdr:colOff>644237</xdr:colOff>
      <xdr:row>1</xdr:row>
      <xdr:rowOff>116038</xdr:rowOff>
    </xdr:to>
    <xdr:sp macro="" textlink="">
      <xdr:nvSpPr>
        <xdr:cNvPr id="2" name="CuadroTexto 1">
          <a:extLst>
            <a:ext uri="{FF2B5EF4-FFF2-40B4-BE49-F238E27FC236}">
              <a16:creationId xmlns:a16="http://schemas.microsoft.com/office/drawing/2014/main" id="{F02C1A46-9CED-48DB-B44B-AA1C01F2D23F}"/>
            </a:ext>
          </a:extLst>
        </xdr:cNvPr>
        <xdr:cNvSpPr txBox="1"/>
      </xdr:nvSpPr>
      <xdr:spPr>
        <a:xfrm>
          <a:off x="259773" y="312181"/>
          <a:ext cx="1657350" cy="565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800" b="1">
              <a:solidFill>
                <a:schemeClr val="tx1">
                  <a:lumMod val="75000"/>
                  <a:lumOff val="25000"/>
                </a:schemeClr>
              </a:solidFill>
            </a:rPr>
            <a:t>INFORMACIÓN FINANCIERA</a:t>
          </a:r>
        </a:p>
        <a:p>
          <a:pPr algn="ctr"/>
          <a:r>
            <a:rPr lang="es-419" sz="800" b="1">
              <a:solidFill>
                <a:schemeClr val="tx1">
                  <a:lumMod val="75000"/>
                  <a:lumOff val="25000"/>
                </a:schemeClr>
              </a:solidFill>
            </a:rPr>
            <a:t>CUARTO</a:t>
          </a:r>
          <a:r>
            <a:rPr lang="es-419" sz="800" b="1" baseline="0">
              <a:solidFill>
                <a:schemeClr val="tx1">
                  <a:lumMod val="75000"/>
                  <a:lumOff val="25000"/>
                </a:schemeClr>
              </a:solidFill>
            </a:rPr>
            <a:t> </a:t>
          </a:r>
          <a:r>
            <a:rPr lang="es-419" sz="800" b="1">
              <a:solidFill>
                <a:schemeClr val="tx1">
                  <a:lumMod val="75000"/>
                  <a:lumOff val="25000"/>
                </a:schemeClr>
              </a:solidFill>
            </a:rPr>
            <a:t>TRIMESTRE 2025</a:t>
          </a:r>
          <a:endParaRPr lang="es-419" sz="1100" b="1">
            <a:solidFill>
              <a:schemeClr val="tx1">
                <a:lumMod val="75000"/>
                <a:lumOff val="25000"/>
              </a:schemeClr>
            </a:solidFill>
          </a:endParaRPr>
        </a:p>
      </xdr:txBody>
    </xdr:sp>
    <xdr:clientData/>
  </xdr:twoCellAnchor>
  <xdr:twoCellAnchor editAs="oneCell">
    <xdr:from>
      <xdr:col>0</xdr:col>
      <xdr:colOff>395630</xdr:colOff>
      <xdr:row>0</xdr:row>
      <xdr:rowOff>95250</xdr:rowOff>
    </xdr:from>
    <xdr:to>
      <xdr:col>1</xdr:col>
      <xdr:colOff>463262</xdr:colOff>
      <xdr:row>0</xdr:row>
      <xdr:rowOff>441622</xdr:rowOff>
    </xdr:to>
    <xdr:pic>
      <xdr:nvPicPr>
        <xdr:cNvPr id="4" name="Imagen 3" descr="Logolegislatura">
          <a:extLst>
            <a:ext uri="{FF2B5EF4-FFF2-40B4-BE49-F238E27FC236}">
              <a16:creationId xmlns:a16="http://schemas.microsoft.com/office/drawing/2014/main" id="{0C98AC13-1EDB-4C10-87C0-F3D7E5730C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630" y="95250"/>
          <a:ext cx="1340518" cy="346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3"/>
  <sheetViews>
    <sheetView tabSelected="1" zoomScale="110" zoomScaleNormal="110" workbookViewId="0">
      <selection activeCell="E6" sqref="E6"/>
    </sheetView>
  </sheetViews>
  <sheetFormatPr baseColWidth="10" defaultColWidth="12" defaultRowHeight="11.25" x14ac:dyDescent="0.2"/>
  <cols>
    <col min="1" max="1" width="22.33203125" style="4" customWidth="1"/>
    <col min="2" max="2" width="17" style="23" customWidth="1"/>
    <col min="3" max="3" width="37" style="23" bestFit="1" customWidth="1"/>
    <col min="4" max="4" width="37" style="23" customWidth="1"/>
    <col min="5" max="5" width="21.5" style="1" customWidth="1"/>
    <col min="6" max="10" width="17" style="1" customWidth="1"/>
    <col min="11" max="12" width="17" style="23" customWidth="1"/>
    <col min="13" max="13" width="44.1640625" style="1" customWidth="1"/>
    <col min="14" max="14" width="44" style="1" customWidth="1"/>
    <col min="15" max="15" width="14.1640625" style="1" customWidth="1"/>
    <col min="16" max="16" width="11.5" style="1" bestFit="1" customWidth="1"/>
    <col min="17" max="17" width="42.6640625" style="1" customWidth="1"/>
    <col min="18" max="20" width="12" style="23"/>
    <col min="21" max="21" width="16.1640625" style="23" customWidth="1"/>
    <col min="22" max="22" width="14.1640625" style="23" customWidth="1"/>
    <col min="23" max="23" width="14.5" customWidth="1"/>
  </cols>
  <sheetData>
    <row r="1" spans="1:23" ht="60" customHeight="1" x14ac:dyDescent="0.2">
      <c r="A1" s="32" t="s">
        <v>176</v>
      </c>
      <c r="B1" s="33"/>
      <c r="C1" s="33"/>
      <c r="D1" s="33"/>
      <c r="E1" s="33"/>
      <c r="F1" s="33"/>
      <c r="G1" s="33"/>
      <c r="H1" s="33"/>
      <c r="I1" s="33"/>
      <c r="J1" s="33"/>
      <c r="K1" s="33"/>
      <c r="L1" s="33"/>
      <c r="M1" s="33"/>
      <c r="N1" s="33"/>
      <c r="O1" s="33"/>
      <c r="P1" s="33"/>
      <c r="Q1" s="33"/>
      <c r="R1" s="33"/>
      <c r="S1" s="33"/>
      <c r="T1" s="33"/>
      <c r="U1" s="33"/>
      <c r="V1" s="33"/>
      <c r="W1" s="34"/>
    </row>
    <row r="2" spans="1:23" ht="28.5" customHeight="1" x14ac:dyDescent="0.2">
      <c r="A2" s="26" t="s">
        <v>0</v>
      </c>
      <c r="B2" s="27"/>
      <c r="C2" s="27"/>
      <c r="D2" s="27"/>
      <c r="E2" s="28"/>
      <c r="F2" s="22" t="s">
        <v>1</v>
      </c>
      <c r="G2" s="22"/>
      <c r="H2" s="22"/>
      <c r="I2" s="22"/>
      <c r="J2" s="22"/>
      <c r="K2" s="17" t="s">
        <v>2</v>
      </c>
      <c r="L2" s="17"/>
      <c r="M2" s="17"/>
      <c r="N2" s="29" t="s">
        <v>3</v>
      </c>
      <c r="O2" s="30"/>
      <c r="P2" s="30"/>
      <c r="Q2" s="30"/>
      <c r="R2" s="30"/>
      <c r="S2" s="30"/>
      <c r="T2" s="31"/>
      <c r="U2" s="18" t="s">
        <v>4</v>
      </c>
      <c r="V2" s="18"/>
      <c r="W2" s="18"/>
    </row>
    <row r="3" spans="1:23" ht="54.75" customHeight="1" x14ac:dyDescent="0.2">
      <c r="A3" s="12" t="s">
        <v>5</v>
      </c>
      <c r="B3" s="12" t="s">
        <v>6</v>
      </c>
      <c r="C3" s="12" t="s">
        <v>7</v>
      </c>
      <c r="D3" s="12" t="s">
        <v>8</v>
      </c>
      <c r="E3" s="12" t="s">
        <v>9</v>
      </c>
      <c r="F3" s="13" t="s">
        <v>10</v>
      </c>
      <c r="G3" s="13" t="s">
        <v>11</v>
      </c>
      <c r="H3" s="13" t="s">
        <v>12</v>
      </c>
      <c r="I3" s="14" t="s">
        <v>13</v>
      </c>
      <c r="J3" s="14" t="s">
        <v>14</v>
      </c>
      <c r="K3" s="15" t="s">
        <v>15</v>
      </c>
      <c r="L3" s="15" t="s">
        <v>16</v>
      </c>
      <c r="M3" s="15" t="s">
        <v>17</v>
      </c>
      <c r="N3" s="16" t="s">
        <v>18</v>
      </c>
      <c r="O3" s="16" t="s">
        <v>19</v>
      </c>
      <c r="P3" s="16" t="s">
        <v>175</v>
      </c>
      <c r="Q3" s="16" t="s">
        <v>20</v>
      </c>
      <c r="R3" s="16" t="s">
        <v>21</v>
      </c>
      <c r="S3" s="16" t="s">
        <v>22</v>
      </c>
      <c r="T3" s="16" t="s">
        <v>23</v>
      </c>
      <c r="U3" s="19" t="s">
        <v>24</v>
      </c>
      <c r="V3" s="20" t="s">
        <v>25</v>
      </c>
      <c r="W3" s="20" t="s">
        <v>26</v>
      </c>
    </row>
    <row r="4" spans="1:23" ht="15" customHeight="1" x14ac:dyDescent="0.2">
      <c r="A4" s="6">
        <v>1</v>
      </c>
      <c r="B4" s="7">
        <v>2</v>
      </c>
      <c r="C4" s="6">
        <v>3</v>
      </c>
      <c r="D4" s="10">
        <v>4</v>
      </c>
      <c r="E4" s="6">
        <v>5</v>
      </c>
      <c r="F4" s="11">
        <v>6</v>
      </c>
      <c r="G4" s="11">
        <v>7</v>
      </c>
      <c r="H4" s="11">
        <v>8</v>
      </c>
      <c r="I4" s="11">
        <v>9</v>
      </c>
      <c r="J4" s="11">
        <v>10</v>
      </c>
      <c r="K4" s="8">
        <v>11</v>
      </c>
      <c r="L4" s="8">
        <v>12</v>
      </c>
      <c r="M4" s="8">
        <v>13</v>
      </c>
      <c r="N4" s="9">
        <v>14</v>
      </c>
      <c r="O4" s="9">
        <v>15</v>
      </c>
      <c r="P4" s="9">
        <v>16</v>
      </c>
      <c r="Q4" s="9">
        <v>17</v>
      </c>
      <c r="R4" s="9">
        <v>18</v>
      </c>
      <c r="S4" s="9">
        <v>19</v>
      </c>
      <c r="T4" s="9">
        <v>20</v>
      </c>
      <c r="U4" s="21">
        <v>21</v>
      </c>
      <c r="V4" s="21">
        <v>22</v>
      </c>
      <c r="W4" s="21">
        <v>23</v>
      </c>
    </row>
    <row r="5" spans="1:23" s="44" customFormat="1" ht="56.25" x14ac:dyDescent="0.2">
      <c r="A5" s="36" t="s">
        <v>58</v>
      </c>
      <c r="B5" s="37" t="s">
        <v>59</v>
      </c>
      <c r="C5" s="36" t="s">
        <v>60</v>
      </c>
      <c r="D5" s="36" t="s">
        <v>172</v>
      </c>
      <c r="E5" s="38" t="s">
        <v>61</v>
      </c>
      <c r="F5" s="25">
        <v>808946263.38999999</v>
      </c>
      <c r="G5" s="25">
        <v>821139243.86000001</v>
      </c>
      <c r="H5" s="25">
        <v>797104877.7299999</v>
      </c>
      <c r="I5" s="25">
        <v>797104877.7299999</v>
      </c>
      <c r="J5" s="25">
        <v>758147516.3499999</v>
      </c>
      <c r="K5" s="36" t="s">
        <v>62</v>
      </c>
      <c r="L5" s="36" t="s">
        <v>63</v>
      </c>
      <c r="M5" s="39" t="s">
        <v>64</v>
      </c>
      <c r="N5" s="39" t="s">
        <v>65</v>
      </c>
      <c r="O5" s="39" t="s">
        <v>63</v>
      </c>
      <c r="P5" s="40" t="s">
        <v>66</v>
      </c>
      <c r="Q5" s="40" t="s">
        <v>67</v>
      </c>
      <c r="R5" s="37">
        <v>100</v>
      </c>
      <c r="S5" s="41">
        <v>339</v>
      </c>
      <c r="T5" s="42">
        <f>+U5/V5*1</f>
        <v>1</v>
      </c>
      <c r="U5" s="41">
        <v>339</v>
      </c>
      <c r="V5" s="41">
        <v>339</v>
      </c>
      <c r="W5" s="43" t="s">
        <v>161</v>
      </c>
    </row>
    <row r="6" spans="1:23" s="44" customFormat="1" ht="56.25" x14ac:dyDescent="0.2">
      <c r="A6" s="36" t="s">
        <v>58</v>
      </c>
      <c r="B6" s="37" t="s">
        <v>59</v>
      </c>
      <c r="C6" s="36" t="s">
        <v>60</v>
      </c>
      <c r="D6" s="36" t="s">
        <v>172</v>
      </c>
      <c r="E6" s="37" t="s">
        <v>61</v>
      </c>
      <c r="F6" s="45"/>
      <c r="G6" s="45"/>
      <c r="H6" s="45"/>
      <c r="I6" s="45"/>
      <c r="J6" s="45"/>
      <c r="K6" s="36" t="s">
        <v>62</v>
      </c>
      <c r="L6" s="36" t="s">
        <v>63</v>
      </c>
      <c r="M6" s="39" t="s">
        <v>64</v>
      </c>
      <c r="N6" s="39" t="s">
        <v>68</v>
      </c>
      <c r="O6" s="39" t="s">
        <v>63</v>
      </c>
      <c r="P6" s="40" t="s">
        <v>69</v>
      </c>
      <c r="Q6" s="40" t="s">
        <v>70</v>
      </c>
      <c r="R6" s="37">
        <v>0.48</v>
      </c>
      <c r="S6" s="41"/>
      <c r="T6" s="42">
        <f>+U6/V6*1</f>
        <v>1</v>
      </c>
      <c r="U6" s="41">
        <v>0.56000000000000005</v>
      </c>
      <c r="V6" s="41">
        <v>0.56000000000000005</v>
      </c>
      <c r="W6" s="43" t="s">
        <v>162</v>
      </c>
    </row>
    <row r="7" spans="1:23" s="44" customFormat="1" ht="45" x14ac:dyDescent="0.2">
      <c r="A7" s="36" t="s">
        <v>58</v>
      </c>
      <c r="B7" s="37" t="s">
        <v>59</v>
      </c>
      <c r="C7" s="36" t="s">
        <v>60</v>
      </c>
      <c r="D7" s="36" t="s">
        <v>172</v>
      </c>
      <c r="E7" s="37" t="s">
        <v>61</v>
      </c>
      <c r="F7" s="45"/>
      <c r="G7" s="45"/>
      <c r="H7" s="45"/>
      <c r="I7" s="45"/>
      <c r="J7" s="45"/>
      <c r="K7" s="36" t="s">
        <v>62</v>
      </c>
      <c r="L7" s="36" t="s">
        <v>71</v>
      </c>
      <c r="M7" s="39" t="s">
        <v>72</v>
      </c>
      <c r="N7" s="39" t="s">
        <v>73</v>
      </c>
      <c r="O7" s="39" t="s">
        <v>71</v>
      </c>
      <c r="P7" s="40" t="s">
        <v>66</v>
      </c>
      <c r="Q7" s="40" t="s">
        <v>74</v>
      </c>
      <c r="R7" s="37">
        <v>100</v>
      </c>
      <c r="S7" s="41">
        <v>339</v>
      </c>
      <c r="T7" s="42">
        <f>+U7/V7*1</f>
        <v>1</v>
      </c>
      <c r="U7" s="41">
        <v>339</v>
      </c>
      <c r="V7" s="41">
        <v>339</v>
      </c>
      <c r="W7" s="43" t="s">
        <v>161</v>
      </c>
    </row>
    <row r="8" spans="1:23" s="44" customFormat="1" ht="22.5" x14ac:dyDescent="0.2">
      <c r="A8" s="36" t="s">
        <v>58</v>
      </c>
      <c r="B8" s="37" t="s">
        <v>59</v>
      </c>
      <c r="C8" s="36" t="s">
        <v>60</v>
      </c>
      <c r="D8" s="36" t="s">
        <v>172</v>
      </c>
      <c r="E8" s="38" t="s">
        <v>61</v>
      </c>
      <c r="F8" s="25">
        <f>+F16+F19+F22+F24+F26+F35+F39+F43</f>
        <v>808946263.38999999</v>
      </c>
      <c r="G8" s="25">
        <f>+G16+G19+G22+G24+G26+G35+G39+G43</f>
        <v>821139243.86000001</v>
      </c>
      <c r="H8" s="25">
        <f>+H16+H19+H22+H24+H26+H35+H39+H43</f>
        <v>797104877.7299999</v>
      </c>
      <c r="I8" s="25">
        <f>+I16+I19+I22+I24+I26+I35+I39+I43</f>
        <v>797104877.7299999</v>
      </c>
      <c r="J8" s="25">
        <f>+J16+J19+J22+J24+J26+J35+J39+J43</f>
        <v>758147516.3499999</v>
      </c>
      <c r="K8" s="36" t="s">
        <v>62</v>
      </c>
      <c r="L8" s="36" t="s">
        <v>75</v>
      </c>
      <c r="M8" s="39" t="s">
        <v>76</v>
      </c>
      <c r="N8" s="39" t="s">
        <v>77</v>
      </c>
      <c r="O8" s="39" t="s">
        <v>75</v>
      </c>
      <c r="P8" s="40" t="s">
        <v>66</v>
      </c>
      <c r="Q8" s="40" t="s">
        <v>78</v>
      </c>
      <c r="R8" s="37">
        <v>48</v>
      </c>
      <c r="S8" s="41">
        <v>50</v>
      </c>
      <c r="T8" s="42">
        <f t="shared" ref="T8:T15" si="0">+U8/V8*1</f>
        <v>1</v>
      </c>
      <c r="U8" s="41">
        <v>50</v>
      </c>
      <c r="V8" s="41">
        <v>50</v>
      </c>
      <c r="W8" s="43" t="s">
        <v>161</v>
      </c>
    </row>
    <row r="9" spans="1:23" s="44" customFormat="1" ht="29.25" customHeight="1" x14ac:dyDescent="0.2">
      <c r="A9" s="36" t="s">
        <v>58</v>
      </c>
      <c r="B9" s="37" t="s">
        <v>59</v>
      </c>
      <c r="C9" s="36" t="s">
        <v>60</v>
      </c>
      <c r="D9" s="36" t="s">
        <v>172</v>
      </c>
      <c r="E9" s="37" t="s">
        <v>61</v>
      </c>
      <c r="F9" s="45"/>
      <c r="G9" s="45"/>
      <c r="H9" s="45"/>
      <c r="I9" s="45"/>
      <c r="J9" s="45"/>
      <c r="K9" s="36" t="s">
        <v>62</v>
      </c>
      <c r="L9" s="36" t="s">
        <v>75</v>
      </c>
      <c r="M9" s="39" t="s">
        <v>76</v>
      </c>
      <c r="N9" s="39" t="s">
        <v>79</v>
      </c>
      <c r="O9" s="39" t="s">
        <v>75</v>
      </c>
      <c r="P9" s="40" t="s">
        <v>66</v>
      </c>
      <c r="Q9" s="40" t="s">
        <v>80</v>
      </c>
      <c r="R9" s="37">
        <v>48</v>
      </c>
      <c r="S9" s="41">
        <v>88</v>
      </c>
      <c r="T9" s="42">
        <f t="shared" si="0"/>
        <v>1</v>
      </c>
      <c r="U9" s="41">
        <v>88</v>
      </c>
      <c r="V9" s="41">
        <v>88</v>
      </c>
      <c r="W9" s="43" t="s">
        <v>161</v>
      </c>
    </row>
    <row r="10" spans="1:23" s="44" customFormat="1" ht="33.75" x14ac:dyDescent="0.2">
      <c r="A10" s="36" t="s">
        <v>58</v>
      </c>
      <c r="B10" s="37" t="s">
        <v>59</v>
      </c>
      <c r="C10" s="36" t="s">
        <v>60</v>
      </c>
      <c r="D10" s="36" t="s">
        <v>172</v>
      </c>
      <c r="E10" s="37" t="s">
        <v>61</v>
      </c>
      <c r="F10" s="45"/>
      <c r="G10" s="45"/>
      <c r="H10" s="45"/>
      <c r="I10" s="45"/>
      <c r="J10" s="45"/>
      <c r="K10" s="36" t="s">
        <v>62</v>
      </c>
      <c r="L10" s="36" t="s">
        <v>75</v>
      </c>
      <c r="M10" s="39" t="s">
        <v>81</v>
      </c>
      <c r="N10" s="39" t="s">
        <v>82</v>
      </c>
      <c r="O10" s="39" t="s">
        <v>75</v>
      </c>
      <c r="P10" s="40" t="s">
        <v>66</v>
      </c>
      <c r="Q10" s="40" t="s">
        <v>83</v>
      </c>
      <c r="R10" s="37">
        <v>38</v>
      </c>
      <c r="S10" s="41">
        <v>52</v>
      </c>
      <c r="T10" s="42">
        <f t="shared" si="0"/>
        <v>1</v>
      </c>
      <c r="U10" s="41">
        <v>52</v>
      </c>
      <c r="V10" s="41">
        <v>52</v>
      </c>
      <c r="W10" s="43" t="s">
        <v>161</v>
      </c>
    </row>
    <row r="11" spans="1:23" s="44" customFormat="1" ht="33.75" x14ac:dyDescent="0.2">
      <c r="A11" s="36" t="s">
        <v>58</v>
      </c>
      <c r="B11" s="37" t="s">
        <v>59</v>
      </c>
      <c r="C11" s="36" t="s">
        <v>60</v>
      </c>
      <c r="D11" s="36" t="s">
        <v>172</v>
      </c>
      <c r="E11" s="37" t="s">
        <v>61</v>
      </c>
      <c r="F11" s="45"/>
      <c r="G11" s="45"/>
      <c r="H11" s="45"/>
      <c r="I11" s="45"/>
      <c r="J11" s="45"/>
      <c r="K11" s="36" t="s">
        <v>62</v>
      </c>
      <c r="L11" s="36" t="s">
        <v>75</v>
      </c>
      <c r="M11" s="39" t="s">
        <v>81</v>
      </c>
      <c r="N11" s="39" t="s">
        <v>84</v>
      </c>
      <c r="O11" s="39" t="s">
        <v>75</v>
      </c>
      <c r="P11" s="40" t="s">
        <v>85</v>
      </c>
      <c r="Q11" s="40" t="s">
        <v>86</v>
      </c>
      <c r="R11" s="37">
        <v>36</v>
      </c>
      <c r="S11" s="41">
        <v>112</v>
      </c>
      <c r="T11" s="42">
        <f t="shared" si="0"/>
        <v>1</v>
      </c>
      <c r="U11" s="41">
        <v>112</v>
      </c>
      <c r="V11" s="41">
        <v>112</v>
      </c>
      <c r="W11" s="43" t="s">
        <v>163</v>
      </c>
    </row>
    <row r="12" spans="1:23" s="44" customFormat="1" ht="33.75" x14ac:dyDescent="0.2">
      <c r="A12" s="36" t="s">
        <v>58</v>
      </c>
      <c r="B12" s="37" t="s">
        <v>59</v>
      </c>
      <c r="C12" s="36" t="s">
        <v>60</v>
      </c>
      <c r="D12" s="36" t="s">
        <v>172</v>
      </c>
      <c r="E12" s="37" t="s">
        <v>61</v>
      </c>
      <c r="F12" s="45"/>
      <c r="G12" s="45"/>
      <c r="H12" s="45"/>
      <c r="I12" s="45"/>
      <c r="J12" s="45"/>
      <c r="K12" s="36" t="s">
        <v>62</v>
      </c>
      <c r="L12" s="36" t="s">
        <v>75</v>
      </c>
      <c r="M12" s="39" t="s">
        <v>87</v>
      </c>
      <c r="N12" s="39" t="s">
        <v>88</v>
      </c>
      <c r="O12" s="39" t="s">
        <v>75</v>
      </c>
      <c r="P12" s="40" t="s">
        <v>66</v>
      </c>
      <c r="Q12" s="40" t="s">
        <v>89</v>
      </c>
      <c r="R12" s="37">
        <v>98</v>
      </c>
      <c r="S12" s="41">
        <v>100</v>
      </c>
      <c r="T12" s="42">
        <f t="shared" si="0"/>
        <v>1</v>
      </c>
      <c r="U12" s="41">
        <v>100</v>
      </c>
      <c r="V12" s="41">
        <v>100</v>
      </c>
      <c r="W12" s="43" t="s">
        <v>161</v>
      </c>
    </row>
    <row r="13" spans="1:23" s="44" customFormat="1" ht="67.5" x14ac:dyDescent="0.2">
      <c r="A13" s="36" t="s">
        <v>58</v>
      </c>
      <c r="B13" s="37" t="s">
        <v>59</v>
      </c>
      <c r="C13" s="36" t="s">
        <v>60</v>
      </c>
      <c r="D13" s="36" t="s">
        <v>172</v>
      </c>
      <c r="E13" s="37" t="s">
        <v>61</v>
      </c>
      <c r="F13" s="45"/>
      <c r="G13" s="45"/>
      <c r="H13" s="45"/>
      <c r="I13" s="45"/>
      <c r="J13" s="45"/>
      <c r="K13" s="36" t="s">
        <v>62</v>
      </c>
      <c r="L13" s="36" t="s">
        <v>75</v>
      </c>
      <c r="M13" s="39" t="s">
        <v>87</v>
      </c>
      <c r="N13" s="39" t="s">
        <v>90</v>
      </c>
      <c r="O13" s="39" t="s">
        <v>75</v>
      </c>
      <c r="P13" s="40" t="s">
        <v>66</v>
      </c>
      <c r="Q13" s="40" t="s">
        <v>91</v>
      </c>
      <c r="R13" s="37">
        <v>100</v>
      </c>
      <c r="S13" s="41"/>
      <c r="T13" s="42">
        <f t="shared" si="0"/>
        <v>1</v>
      </c>
      <c r="U13" s="41">
        <v>100</v>
      </c>
      <c r="V13" s="41">
        <v>100</v>
      </c>
      <c r="W13" s="43" t="s">
        <v>161</v>
      </c>
    </row>
    <row r="14" spans="1:23" s="44" customFormat="1" ht="45" x14ac:dyDescent="0.2">
      <c r="A14" s="36" t="s">
        <v>58</v>
      </c>
      <c r="B14" s="37" t="s">
        <v>59</v>
      </c>
      <c r="C14" s="36" t="s">
        <v>60</v>
      </c>
      <c r="D14" s="36" t="s">
        <v>172</v>
      </c>
      <c r="E14" s="37" t="s">
        <v>61</v>
      </c>
      <c r="F14" s="45"/>
      <c r="G14" s="45"/>
      <c r="H14" s="45"/>
      <c r="I14" s="45"/>
      <c r="J14" s="45"/>
      <c r="K14" s="36" t="s">
        <v>62</v>
      </c>
      <c r="L14" s="36" t="s">
        <v>75</v>
      </c>
      <c r="M14" s="39" t="s">
        <v>87</v>
      </c>
      <c r="N14" s="39" t="s">
        <v>92</v>
      </c>
      <c r="O14" s="39" t="s">
        <v>75</v>
      </c>
      <c r="P14" s="46" t="s">
        <v>66</v>
      </c>
      <c r="Q14" s="40" t="s">
        <v>93</v>
      </c>
      <c r="R14" s="37">
        <v>220</v>
      </c>
      <c r="S14" s="41">
        <v>224</v>
      </c>
      <c r="T14" s="42">
        <f t="shared" si="0"/>
        <v>1</v>
      </c>
      <c r="U14" s="41">
        <v>224</v>
      </c>
      <c r="V14" s="41">
        <v>224</v>
      </c>
      <c r="W14" s="43" t="s">
        <v>161</v>
      </c>
    </row>
    <row r="15" spans="1:23" s="44" customFormat="1" ht="33.75" x14ac:dyDescent="0.2">
      <c r="A15" s="36" t="s">
        <v>58</v>
      </c>
      <c r="B15" s="37" t="s">
        <v>59</v>
      </c>
      <c r="C15" s="36" t="s">
        <v>60</v>
      </c>
      <c r="D15" s="36" t="s">
        <v>172</v>
      </c>
      <c r="E15" s="37" t="s">
        <v>61</v>
      </c>
      <c r="F15" s="45"/>
      <c r="G15" s="45"/>
      <c r="H15" s="45"/>
      <c r="I15" s="45"/>
      <c r="J15" s="45"/>
      <c r="K15" s="36" t="s">
        <v>62</v>
      </c>
      <c r="L15" s="36" t="s">
        <v>75</v>
      </c>
      <c r="M15" s="39" t="s">
        <v>87</v>
      </c>
      <c r="N15" s="39" t="s">
        <v>94</v>
      </c>
      <c r="O15" s="39" t="s">
        <v>75</v>
      </c>
      <c r="P15" s="40" t="s">
        <v>66</v>
      </c>
      <c r="Q15" s="40" t="s">
        <v>95</v>
      </c>
      <c r="R15" s="37">
        <v>110</v>
      </c>
      <c r="S15" s="41">
        <v>121</v>
      </c>
      <c r="T15" s="42">
        <f t="shared" si="0"/>
        <v>1</v>
      </c>
      <c r="U15" s="41">
        <v>121</v>
      </c>
      <c r="V15" s="41">
        <v>121</v>
      </c>
      <c r="W15" s="43" t="s">
        <v>161</v>
      </c>
    </row>
    <row r="16" spans="1:23" s="44" customFormat="1" ht="22.5" x14ac:dyDescent="0.2">
      <c r="A16" s="36" t="s">
        <v>58</v>
      </c>
      <c r="B16" s="37" t="s">
        <v>59</v>
      </c>
      <c r="C16" s="36" t="s">
        <v>60</v>
      </c>
      <c r="D16" s="36" t="s">
        <v>172</v>
      </c>
      <c r="E16" s="38" t="s">
        <v>96</v>
      </c>
      <c r="F16" s="35">
        <v>112794693.39</v>
      </c>
      <c r="G16" s="35">
        <v>86113896.720000014</v>
      </c>
      <c r="H16" s="35">
        <v>72959755.940000013</v>
      </c>
      <c r="I16" s="35">
        <v>72959755.940000013</v>
      </c>
      <c r="J16" s="35">
        <v>72959755.940000013</v>
      </c>
      <c r="K16" s="36"/>
      <c r="L16" s="36"/>
      <c r="M16" s="39" t="s">
        <v>97</v>
      </c>
      <c r="N16" s="39"/>
      <c r="O16" s="39"/>
      <c r="P16" s="40"/>
      <c r="Q16" s="40"/>
      <c r="R16" s="37"/>
      <c r="S16" s="41"/>
      <c r="T16" s="42"/>
      <c r="U16" s="41"/>
      <c r="V16" s="41"/>
    </row>
    <row r="17" spans="1:23" s="44" customFormat="1" ht="56.25" x14ac:dyDescent="0.2">
      <c r="A17" s="36" t="s">
        <v>58</v>
      </c>
      <c r="B17" s="37" t="s">
        <v>59</v>
      </c>
      <c r="C17" s="36" t="s">
        <v>60</v>
      </c>
      <c r="D17" s="36" t="s">
        <v>172</v>
      </c>
      <c r="E17" s="37" t="s">
        <v>96</v>
      </c>
      <c r="F17" s="45"/>
      <c r="G17" s="45"/>
      <c r="H17" s="45"/>
      <c r="I17" s="45"/>
      <c r="J17" s="45"/>
      <c r="K17" s="36" t="s">
        <v>62</v>
      </c>
      <c r="L17" s="36" t="s">
        <v>98</v>
      </c>
      <c r="M17" s="39" t="s">
        <v>99</v>
      </c>
      <c r="N17" s="39" t="s">
        <v>100</v>
      </c>
      <c r="O17" s="39" t="s">
        <v>98</v>
      </c>
      <c r="P17" s="40" t="s">
        <v>101</v>
      </c>
      <c r="Q17" s="40" t="s">
        <v>102</v>
      </c>
      <c r="R17" s="37">
        <v>48</v>
      </c>
      <c r="S17" s="41">
        <v>50</v>
      </c>
      <c r="T17" s="42">
        <f>+U17/V17*1</f>
        <v>1</v>
      </c>
      <c r="U17" s="41">
        <v>50</v>
      </c>
      <c r="V17" s="41">
        <v>50</v>
      </c>
      <c r="W17" s="44" t="s">
        <v>161</v>
      </c>
    </row>
    <row r="18" spans="1:23" s="44" customFormat="1" ht="45" x14ac:dyDescent="0.2">
      <c r="A18" s="36" t="s">
        <v>58</v>
      </c>
      <c r="B18" s="37" t="s">
        <v>59</v>
      </c>
      <c r="C18" s="36" t="s">
        <v>60</v>
      </c>
      <c r="D18" s="36" t="s">
        <v>172</v>
      </c>
      <c r="E18" s="37" t="s">
        <v>96</v>
      </c>
      <c r="F18" s="45"/>
      <c r="G18" s="45"/>
      <c r="H18" s="45"/>
      <c r="I18" s="45"/>
      <c r="J18" s="45"/>
      <c r="K18" s="36" t="s">
        <v>62</v>
      </c>
      <c r="L18" s="36" t="s">
        <v>98</v>
      </c>
      <c r="M18" s="39" t="s">
        <v>103</v>
      </c>
      <c r="N18" s="39" t="s">
        <v>104</v>
      </c>
      <c r="O18" s="39" t="s">
        <v>98</v>
      </c>
      <c r="P18" s="40" t="s">
        <v>101</v>
      </c>
      <c r="Q18" s="40" t="s">
        <v>105</v>
      </c>
      <c r="R18" s="37">
        <v>48</v>
      </c>
      <c r="S18" s="41">
        <v>88</v>
      </c>
      <c r="T18" s="42">
        <f>+U18/V18*1</f>
        <v>1</v>
      </c>
      <c r="U18" s="41">
        <v>88</v>
      </c>
      <c r="V18" s="41">
        <v>88</v>
      </c>
      <c r="W18" s="44" t="s">
        <v>161</v>
      </c>
    </row>
    <row r="19" spans="1:23" s="44" customFormat="1" ht="22.5" x14ac:dyDescent="0.2">
      <c r="A19" s="36" t="s">
        <v>58</v>
      </c>
      <c r="B19" s="37" t="s">
        <v>59</v>
      </c>
      <c r="C19" s="36" t="s">
        <v>60</v>
      </c>
      <c r="D19" s="36" t="s">
        <v>172</v>
      </c>
      <c r="E19" s="38" t="s">
        <v>96</v>
      </c>
      <c r="F19" s="35">
        <v>299582129</v>
      </c>
      <c r="G19" s="35">
        <v>296859679.81999999</v>
      </c>
      <c r="H19" s="35">
        <v>296486789.02000004</v>
      </c>
      <c r="I19" s="35">
        <v>296486789.02000004</v>
      </c>
      <c r="J19" s="35">
        <v>291932290.98000002</v>
      </c>
      <c r="K19" s="36"/>
      <c r="L19" s="36"/>
      <c r="M19" s="39" t="s">
        <v>106</v>
      </c>
      <c r="N19" s="39"/>
      <c r="O19" s="39"/>
      <c r="P19" s="40"/>
      <c r="Q19" s="40"/>
      <c r="R19" s="37"/>
      <c r="S19" s="41"/>
      <c r="T19" s="41"/>
      <c r="U19" s="41"/>
      <c r="V19" s="41"/>
    </row>
    <row r="20" spans="1:23" s="44" customFormat="1" ht="90" x14ac:dyDescent="0.2">
      <c r="A20" s="36" t="s">
        <v>58</v>
      </c>
      <c r="B20" s="37" t="s">
        <v>59</v>
      </c>
      <c r="C20" s="36" t="s">
        <v>60</v>
      </c>
      <c r="D20" s="36" t="s">
        <v>172</v>
      </c>
      <c r="E20" s="37" t="s">
        <v>96</v>
      </c>
      <c r="F20" s="45"/>
      <c r="G20" s="45"/>
      <c r="H20" s="45"/>
      <c r="I20" s="45"/>
      <c r="J20" s="45"/>
      <c r="K20" s="36" t="s">
        <v>62</v>
      </c>
      <c r="L20" s="36" t="s">
        <v>98</v>
      </c>
      <c r="M20" s="39" t="s">
        <v>107</v>
      </c>
      <c r="N20" s="39" t="s">
        <v>108</v>
      </c>
      <c r="O20" s="39" t="s">
        <v>98</v>
      </c>
      <c r="P20" s="40" t="s">
        <v>66</v>
      </c>
      <c r="Q20" s="40" t="s">
        <v>109</v>
      </c>
      <c r="R20" s="37">
        <v>38</v>
      </c>
      <c r="S20" s="41">
        <v>52</v>
      </c>
      <c r="T20" s="42">
        <f>+U20/V20*1</f>
        <v>1</v>
      </c>
      <c r="U20" s="41">
        <v>52</v>
      </c>
      <c r="V20" s="41">
        <v>52</v>
      </c>
      <c r="W20" s="44" t="s">
        <v>161</v>
      </c>
    </row>
    <row r="21" spans="1:23" s="44" customFormat="1" ht="56.25" x14ac:dyDescent="0.2">
      <c r="A21" s="36" t="s">
        <v>58</v>
      </c>
      <c r="B21" s="37" t="s">
        <v>59</v>
      </c>
      <c r="C21" s="36" t="s">
        <v>60</v>
      </c>
      <c r="D21" s="36" t="s">
        <v>172</v>
      </c>
      <c r="E21" s="37" t="s">
        <v>96</v>
      </c>
      <c r="F21" s="45"/>
      <c r="G21" s="45"/>
      <c r="H21" s="45"/>
      <c r="I21" s="45"/>
      <c r="J21" s="45"/>
      <c r="K21" s="36" t="s">
        <v>62</v>
      </c>
      <c r="L21" s="36" t="s">
        <v>98</v>
      </c>
      <c r="M21" s="39" t="s">
        <v>110</v>
      </c>
      <c r="N21" s="39" t="s">
        <v>111</v>
      </c>
      <c r="O21" s="39" t="s">
        <v>98</v>
      </c>
      <c r="P21" s="40" t="s">
        <v>112</v>
      </c>
      <c r="Q21" s="40" t="s">
        <v>113</v>
      </c>
      <c r="R21" s="37">
        <v>36</v>
      </c>
      <c r="S21" s="41">
        <v>112</v>
      </c>
      <c r="T21" s="42">
        <f>+U21/V21*1</f>
        <v>1</v>
      </c>
      <c r="U21" s="41">
        <v>112</v>
      </c>
      <c r="V21" s="41">
        <v>112</v>
      </c>
      <c r="W21" s="44" t="s">
        <v>161</v>
      </c>
    </row>
    <row r="22" spans="1:23" s="44" customFormat="1" ht="22.5" x14ac:dyDescent="0.2">
      <c r="A22" s="36" t="s">
        <v>58</v>
      </c>
      <c r="B22" s="37" t="s">
        <v>59</v>
      </c>
      <c r="C22" s="36" t="s">
        <v>60</v>
      </c>
      <c r="D22" s="36" t="s">
        <v>114</v>
      </c>
      <c r="E22" s="38" t="s">
        <v>115</v>
      </c>
      <c r="F22" s="35">
        <v>178731114</v>
      </c>
      <c r="G22" s="35">
        <v>176829845.34000003</v>
      </c>
      <c r="H22" s="35">
        <v>176829845.34</v>
      </c>
      <c r="I22" s="35">
        <v>176829845.34</v>
      </c>
      <c r="J22" s="35">
        <v>176376061.42999998</v>
      </c>
      <c r="K22" s="36"/>
      <c r="L22" s="36"/>
      <c r="M22" s="39" t="s">
        <v>116</v>
      </c>
      <c r="N22" s="39"/>
      <c r="O22" s="39"/>
      <c r="P22" s="40"/>
      <c r="Q22" s="40"/>
      <c r="R22" s="37"/>
      <c r="S22" s="41"/>
      <c r="T22" s="41"/>
      <c r="U22" s="41"/>
      <c r="V22" s="41"/>
    </row>
    <row r="23" spans="1:23" s="44" customFormat="1" ht="146.25" x14ac:dyDescent="0.2">
      <c r="A23" s="36" t="s">
        <v>58</v>
      </c>
      <c r="B23" s="37" t="s">
        <v>59</v>
      </c>
      <c r="C23" s="36" t="s">
        <v>60</v>
      </c>
      <c r="D23" s="36" t="s">
        <v>114</v>
      </c>
      <c r="E23" s="37" t="s">
        <v>115</v>
      </c>
      <c r="F23" s="45"/>
      <c r="G23" s="45"/>
      <c r="H23" s="45"/>
      <c r="I23" s="45"/>
      <c r="J23" s="45"/>
      <c r="K23" s="36" t="s">
        <v>62</v>
      </c>
      <c r="L23" s="36" t="s">
        <v>98</v>
      </c>
      <c r="M23" s="39" t="s">
        <v>117</v>
      </c>
      <c r="N23" s="39" t="s">
        <v>118</v>
      </c>
      <c r="O23" s="39" t="s">
        <v>98</v>
      </c>
      <c r="P23" s="40" t="s">
        <v>66</v>
      </c>
      <c r="Q23" s="40" t="s">
        <v>119</v>
      </c>
      <c r="R23" s="37">
        <v>110</v>
      </c>
      <c r="S23" s="41">
        <v>121</v>
      </c>
      <c r="T23" s="42">
        <f>+U23/V23*1</f>
        <v>1</v>
      </c>
      <c r="U23" s="41">
        <v>121</v>
      </c>
      <c r="V23" s="41">
        <v>121</v>
      </c>
      <c r="W23" s="44" t="s">
        <v>161</v>
      </c>
    </row>
    <row r="24" spans="1:23" s="44" customFormat="1" ht="22.5" x14ac:dyDescent="0.2">
      <c r="A24" s="36" t="s">
        <v>58</v>
      </c>
      <c r="B24" s="37" t="s">
        <v>59</v>
      </c>
      <c r="C24" s="36" t="s">
        <v>60</v>
      </c>
      <c r="D24" s="36" t="s">
        <v>172</v>
      </c>
      <c r="E24" s="38" t="s">
        <v>96</v>
      </c>
      <c r="F24" s="35">
        <v>40921242</v>
      </c>
      <c r="G24" s="35">
        <v>41875352.240000002</v>
      </c>
      <c r="H24" s="35">
        <v>40999424.649999999</v>
      </c>
      <c r="I24" s="35">
        <v>40999424.649999999</v>
      </c>
      <c r="J24" s="35">
        <v>40999424.649999999</v>
      </c>
      <c r="K24" s="37"/>
      <c r="L24" s="37"/>
      <c r="M24" s="47" t="s">
        <v>120</v>
      </c>
      <c r="N24" s="47"/>
      <c r="O24" s="47"/>
      <c r="P24" s="47"/>
      <c r="Q24" s="47"/>
      <c r="R24" s="37"/>
      <c r="S24" s="41"/>
      <c r="T24" s="41"/>
      <c r="U24" s="41"/>
      <c r="V24" s="41"/>
    </row>
    <row r="25" spans="1:23" s="44" customFormat="1" ht="22.5" x14ac:dyDescent="0.2">
      <c r="A25" s="36" t="s">
        <v>58</v>
      </c>
      <c r="B25" s="37" t="s">
        <v>59</v>
      </c>
      <c r="C25" s="36" t="s">
        <v>60</v>
      </c>
      <c r="D25" s="36" t="s">
        <v>172</v>
      </c>
      <c r="E25" s="37" t="s">
        <v>96</v>
      </c>
      <c r="F25" s="45"/>
      <c r="G25" s="45"/>
      <c r="H25" s="45"/>
      <c r="I25" s="45"/>
      <c r="J25" s="45"/>
      <c r="K25" s="37" t="s">
        <v>62</v>
      </c>
      <c r="L25" s="37" t="s">
        <v>98</v>
      </c>
      <c r="M25" s="47" t="s">
        <v>121</v>
      </c>
      <c r="N25" s="47" t="s">
        <v>122</v>
      </c>
      <c r="O25" s="47" t="s">
        <v>98</v>
      </c>
      <c r="P25" s="47" t="s">
        <v>66</v>
      </c>
      <c r="Q25" s="47" t="s">
        <v>123</v>
      </c>
      <c r="R25" s="37">
        <v>100</v>
      </c>
      <c r="S25" s="41"/>
      <c r="T25" s="42">
        <f t="shared" ref="T25:T33" si="1">+U25/V25*1</f>
        <v>1</v>
      </c>
      <c r="U25" s="41">
        <v>100</v>
      </c>
      <c r="V25" s="41">
        <v>100</v>
      </c>
      <c r="W25" s="44" t="s">
        <v>161</v>
      </c>
    </row>
    <row r="26" spans="1:23" s="44" customFormat="1" ht="22.5" x14ac:dyDescent="0.2">
      <c r="A26" s="36" t="s">
        <v>58</v>
      </c>
      <c r="B26" s="37" t="s">
        <v>59</v>
      </c>
      <c r="C26" s="36" t="s">
        <v>60</v>
      </c>
      <c r="D26" s="36" t="s">
        <v>172</v>
      </c>
      <c r="E26" s="38" t="s">
        <v>96</v>
      </c>
      <c r="F26" s="35">
        <v>120472254</v>
      </c>
      <c r="G26" s="35">
        <v>129701283.50999999</v>
      </c>
      <c r="H26" s="35">
        <v>123357520.80000001</v>
      </c>
      <c r="I26" s="35">
        <v>123357520.80000001</v>
      </c>
      <c r="J26" s="35">
        <v>118096386.46000001</v>
      </c>
      <c r="K26" s="37"/>
      <c r="L26" s="37"/>
      <c r="M26" s="47" t="s">
        <v>124</v>
      </c>
      <c r="N26" s="47"/>
      <c r="O26" s="47"/>
      <c r="P26" s="47"/>
      <c r="Q26" s="47"/>
      <c r="R26" s="37"/>
      <c r="S26" s="41"/>
      <c r="T26" s="41"/>
      <c r="U26" s="41"/>
      <c r="V26" s="41"/>
    </row>
    <row r="27" spans="1:23" s="44" customFormat="1" ht="67.5" x14ac:dyDescent="0.2">
      <c r="A27" s="36" t="s">
        <v>58</v>
      </c>
      <c r="B27" s="37" t="s">
        <v>59</v>
      </c>
      <c r="C27" s="36" t="s">
        <v>60</v>
      </c>
      <c r="D27" s="36" t="s">
        <v>172</v>
      </c>
      <c r="E27" s="37" t="s">
        <v>96</v>
      </c>
      <c r="F27" s="45"/>
      <c r="G27" s="45"/>
      <c r="H27" s="45"/>
      <c r="I27" s="45"/>
      <c r="J27" s="45"/>
      <c r="K27" s="37" t="s">
        <v>62</v>
      </c>
      <c r="L27" s="37" t="s">
        <v>98</v>
      </c>
      <c r="M27" s="47" t="s">
        <v>125</v>
      </c>
      <c r="N27" s="47" t="s">
        <v>126</v>
      </c>
      <c r="O27" s="47" t="s">
        <v>98</v>
      </c>
      <c r="P27" s="47" t="s">
        <v>69</v>
      </c>
      <c r="Q27" s="47" t="s">
        <v>127</v>
      </c>
      <c r="R27" s="37">
        <v>2</v>
      </c>
      <c r="S27" s="41"/>
      <c r="T27" s="42">
        <f t="shared" si="1"/>
        <v>1</v>
      </c>
      <c r="U27" s="41">
        <v>2</v>
      </c>
      <c r="V27" s="41">
        <v>2</v>
      </c>
      <c r="W27" s="44" t="s">
        <v>170</v>
      </c>
    </row>
    <row r="28" spans="1:23" s="44" customFormat="1" ht="67.5" x14ac:dyDescent="0.2">
      <c r="A28" s="36" t="s">
        <v>58</v>
      </c>
      <c r="B28" s="37" t="s">
        <v>59</v>
      </c>
      <c r="C28" s="36" t="s">
        <v>60</v>
      </c>
      <c r="D28" s="36" t="s">
        <v>172</v>
      </c>
      <c r="E28" s="47" t="s">
        <v>96</v>
      </c>
      <c r="F28" s="45"/>
      <c r="G28" s="45"/>
      <c r="H28" s="45"/>
      <c r="I28" s="45"/>
      <c r="J28" s="45"/>
      <c r="K28" s="37" t="s">
        <v>62</v>
      </c>
      <c r="L28" s="37" t="s">
        <v>98</v>
      </c>
      <c r="M28" s="40" t="s">
        <v>125</v>
      </c>
      <c r="N28" s="47" t="s">
        <v>128</v>
      </c>
      <c r="O28" s="47" t="s">
        <v>98</v>
      </c>
      <c r="P28" s="47" t="s">
        <v>69</v>
      </c>
      <c r="Q28" s="47" t="s">
        <v>164</v>
      </c>
      <c r="R28" s="37">
        <v>12</v>
      </c>
      <c r="S28" s="41">
        <v>22</v>
      </c>
      <c r="T28" s="42">
        <f t="shared" si="1"/>
        <v>1</v>
      </c>
      <c r="U28" s="41">
        <v>22</v>
      </c>
      <c r="V28" s="41">
        <v>22</v>
      </c>
      <c r="W28" s="44" t="s">
        <v>171</v>
      </c>
    </row>
    <row r="29" spans="1:23" s="44" customFormat="1" ht="67.5" x14ac:dyDescent="0.2">
      <c r="A29" s="36" t="s">
        <v>58</v>
      </c>
      <c r="B29" s="37" t="s">
        <v>59</v>
      </c>
      <c r="C29" s="36" t="s">
        <v>60</v>
      </c>
      <c r="D29" s="36" t="s">
        <v>172</v>
      </c>
      <c r="E29" s="47" t="s">
        <v>96</v>
      </c>
      <c r="F29" s="45"/>
      <c r="G29" s="45"/>
      <c r="H29" s="45"/>
      <c r="I29" s="45"/>
      <c r="J29" s="45"/>
      <c r="K29" s="37" t="s">
        <v>62</v>
      </c>
      <c r="L29" s="37" t="s">
        <v>98</v>
      </c>
      <c r="M29" s="47" t="s">
        <v>125</v>
      </c>
      <c r="N29" s="47" t="s">
        <v>129</v>
      </c>
      <c r="O29" s="47" t="s">
        <v>98</v>
      </c>
      <c r="P29" s="47" t="s">
        <v>69</v>
      </c>
      <c r="Q29" s="47" t="s">
        <v>165</v>
      </c>
      <c r="R29" s="37">
        <v>224</v>
      </c>
      <c r="S29" s="41"/>
      <c r="T29" s="42">
        <f t="shared" si="1"/>
        <v>1</v>
      </c>
      <c r="U29" s="41">
        <v>224</v>
      </c>
      <c r="V29" s="41">
        <v>224</v>
      </c>
      <c r="W29" s="44" t="s">
        <v>170</v>
      </c>
    </row>
    <row r="30" spans="1:23" s="44" customFormat="1" ht="67.5" x14ac:dyDescent="0.2">
      <c r="A30" s="36" t="s">
        <v>58</v>
      </c>
      <c r="B30" s="37" t="s">
        <v>59</v>
      </c>
      <c r="C30" s="36" t="s">
        <v>60</v>
      </c>
      <c r="D30" s="36" t="s">
        <v>172</v>
      </c>
      <c r="E30" s="47" t="s">
        <v>96</v>
      </c>
      <c r="F30" s="45"/>
      <c r="G30" s="45"/>
      <c r="H30" s="45"/>
      <c r="I30" s="45"/>
      <c r="J30" s="45"/>
      <c r="K30" s="37" t="s">
        <v>62</v>
      </c>
      <c r="L30" s="37" t="s">
        <v>98</v>
      </c>
      <c r="M30" s="47" t="s">
        <v>125</v>
      </c>
      <c r="N30" s="47" t="s">
        <v>130</v>
      </c>
      <c r="O30" s="47" t="s">
        <v>98</v>
      </c>
      <c r="P30" s="47" t="s">
        <v>69</v>
      </c>
      <c r="Q30" s="47" t="s">
        <v>166</v>
      </c>
      <c r="R30" s="37">
        <v>14</v>
      </c>
      <c r="S30" s="41"/>
      <c r="T30" s="42">
        <f t="shared" si="1"/>
        <v>1</v>
      </c>
      <c r="U30" s="41">
        <v>14</v>
      </c>
      <c r="V30" s="41">
        <v>14</v>
      </c>
      <c r="W30" s="44" t="s">
        <v>170</v>
      </c>
    </row>
    <row r="31" spans="1:23" s="44" customFormat="1" ht="67.5" x14ac:dyDescent="0.2">
      <c r="A31" s="36" t="s">
        <v>58</v>
      </c>
      <c r="B31" s="37" t="s">
        <v>59</v>
      </c>
      <c r="C31" s="36" t="s">
        <v>60</v>
      </c>
      <c r="D31" s="36" t="s">
        <v>172</v>
      </c>
      <c r="E31" s="47" t="s">
        <v>96</v>
      </c>
      <c r="F31" s="45"/>
      <c r="G31" s="45"/>
      <c r="H31" s="45"/>
      <c r="I31" s="45"/>
      <c r="J31" s="45"/>
      <c r="K31" s="37" t="s">
        <v>62</v>
      </c>
      <c r="L31" s="37" t="s">
        <v>98</v>
      </c>
      <c r="M31" s="47" t="s">
        <v>125</v>
      </c>
      <c r="N31" s="47" t="s">
        <v>174</v>
      </c>
      <c r="O31" s="47" t="s">
        <v>98</v>
      </c>
      <c r="P31" s="47" t="s">
        <v>66</v>
      </c>
      <c r="Q31" s="47" t="s">
        <v>173</v>
      </c>
      <c r="R31" s="37">
        <v>88</v>
      </c>
      <c r="S31" s="41">
        <v>92</v>
      </c>
      <c r="T31" s="42">
        <f t="shared" si="1"/>
        <v>1</v>
      </c>
      <c r="U31" s="41">
        <v>92</v>
      </c>
      <c r="V31" s="41">
        <v>92</v>
      </c>
      <c r="W31" s="44" t="s">
        <v>161</v>
      </c>
    </row>
    <row r="32" spans="1:23" s="44" customFormat="1" ht="67.5" x14ac:dyDescent="0.2">
      <c r="A32" s="36" t="s">
        <v>58</v>
      </c>
      <c r="B32" s="37" t="s">
        <v>59</v>
      </c>
      <c r="C32" s="36" t="s">
        <v>60</v>
      </c>
      <c r="D32" s="36" t="s">
        <v>172</v>
      </c>
      <c r="E32" s="47" t="s">
        <v>96</v>
      </c>
      <c r="F32" s="45"/>
      <c r="G32" s="45"/>
      <c r="H32" s="45"/>
      <c r="I32" s="45"/>
      <c r="J32" s="45"/>
      <c r="K32" s="37" t="s">
        <v>62</v>
      </c>
      <c r="L32" s="37" t="s">
        <v>98</v>
      </c>
      <c r="M32" s="47" t="s">
        <v>125</v>
      </c>
      <c r="N32" s="47" t="s">
        <v>131</v>
      </c>
      <c r="O32" s="47" t="s">
        <v>98</v>
      </c>
      <c r="P32" s="47" t="s">
        <v>101</v>
      </c>
      <c r="Q32" s="47" t="s">
        <v>132</v>
      </c>
      <c r="R32" s="37">
        <v>1800</v>
      </c>
      <c r="S32" s="41">
        <v>2851</v>
      </c>
      <c r="T32" s="42">
        <f t="shared" si="1"/>
        <v>1</v>
      </c>
      <c r="U32" s="41">
        <v>2851</v>
      </c>
      <c r="V32" s="41">
        <v>2851</v>
      </c>
      <c r="W32" s="44" t="s">
        <v>161</v>
      </c>
    </row>
    <row r="33" spans="1:23" s="44" customFormat="1" ht="67.5" x14ac:dyDescent="0.2">
      <c r="A33" s="36" t="s">
        <v>58</v>
      </c>
      <c r="B33" s="37" t="s">
        <v>59</v>
      </c>
      <c r="C33" s="36" t="s">
        <v>60</v>
      </c>
      <c r="D33" s="36" t="s">
        <v>172</v>
      </c>
      <c r="E33" s="47" t="s">
        <v>96</v>
      </c>
      <c r="F33" s="45"/>
      <c r="G33" s="45"/>
      <c r="H33" s="45"/>
      <c r="I33" s="45"/>
      <c r="J33" s="45"/>
      <c r="K33" s="37" t="s">
        <v>62</v>
      </c>
      <c r="L33" s="37" t="s">
        <v>98</v>
      </c>
      <c r="M33" s="47" t="s">
        <v>125</v>
      </c>
      <c r="N33" s="47" t="s">
        <v>133</v>
      </c>
      <c r="O33" s="47" t="s">
        <v>98</v>
      </c>
      <c r="P33" s="47" t="s">
        <v>101</v>
      </c>
      <c r="Q33" s="47" t="s">
        <v>134</v>
      </c>
      <c r="R33" s="37">
        <v>2</v>
      </c>
      <c r="S33" s="41"/>
      <c r="T33" s="42">
        <f t="shared" si="1"/>
        <v>1</v>
      </c>
      <c r="U33" s="41">
        <v>2</v>
      </c>
      <c r="V33" s="41">
        <v>2</v>
      </c>
      <c r="W33" s="44" t="s">
        <v>161</v>
      </c>
    </row>
    <row r="34" spans="1:23" s="44" customFormat="1" ht="67.5" x14ac:dyDescent="0.2">
      <c r="A34" s="36" t="s">
        <v>58</v>
      </c>
      <c r="B34" s="37" t="s">
        <v>59</v>
      </c>
      <c r="C34" s="36" t="s">
        <v>60</v>
      </c>
      <c r="D34" s="36" t="s">
        <v>172</v>
      </c>
      <c r="E34" s="47" t="s">
        <v>96</v>
      </c>
      <c r="F34" s="45"/>
      <c r="G34" s="45"/>
      <c r="H34" s="45"/>
      <c r="I34" s="45"/>
      <c r="J34" s="45"/>
      <c r="K34" s="37" t="s">
        <v>62</v>
      </c>
      <c r="L34" s="37" t="s">
        <v>98</v>
      </c>
      <c r="M34" s="47" t="s">
        <v>125</v>
      </c>
      <c r="N34" s="47" t="s">
        <v>167</v>
      </c>
      <c r="O34" s="47" t="s">
        <v>98</v>
      </c>
      <c r="P34" s="47" t="s">
        <v>101</v>
      </c>
      <c r="Q34" s="47" t="s">
        <v>168</v>
      </c>
      <c r="R34" s="37">
        <v>10</v>
      </c>
      <c r="S34" s="41"/>
      <c r="T34" s="42">
        <f>+U34/V34*1</f>
        <v>1</v>
      </c>
      <c r="U34" s="41">
        <v>10</v>
      </c>
      <c r="V34" s="41">
        <v>10</v>
      </c>
      <c r="W34" s="44" t="s">
        <v>161</v>
      </c>
    </row>
    <row r="35" spans="1:23" s="44" customFormat="1" ht="22.5" x14ac:dyDescent="0.2">
      <c r="A35" s="36" t="s">
        <v>58</v>
      </c>
      <c r="B35" s="37" t="s">
        <v>59</v>
      </c>
      <c r="C35" s="36" t="s">
        <v>60</v>
      </c>
      <c r="D35" s="36" t="s">
        <v>172</v>
      </c>
      <c r="E35" s="38" t="s">
        <v>96</v>
      </c>
      <c r="F35" s="35">
        <v>7744222</v>
      </c>
      <c r="G35" s="35">
        <v>7796102.9299999997</v>
      </c>
      <c r="H35" s="35">
        <v>7796102.9299999997</v>
      </c>
      <c r="I35" s="35">
        <v>7796102.9299999997</v>
      </c>
      <c r="J35" s="35">
        <v>7796102.9299999997</v>
      </c>
      <c r="K35" s="37"/>
      <c r="L35" s="37"/>
      <c r="M35" s="47" t="s">
        <v>135</v>
      </c>
      <c r="N35" s="47"/>
      <c r="O35" s="47"/>
      <c r="P35" s="47"/>
      <c r="Q35" s="47"/>
      <c r="R35" s="37"/>
      <c r="S35" s="41"/>
      <c r="T35" s="41"/>
      <c r="U35" s="41"/>
      <c r="V35" s="41"/>
    </row>
    <row r="36" spans="1:23" s="44" customFormat="1" ht="56.25" x14ac:dyDescent="0.2">
      <c r="A36" s="36" t="s">
        <v>58</v>
      </c>
      <c r="B36" s="37" t="s">
        <v>59</v>
      </c>
      <c r="C36" s="36" t="s">
        <v>60</v>
      </c>
      <c r="D36" s="36" t="s">
        <v>172</v>
      </c>
      <c r="E36" s="47" t="s">
        <v>96</v>
      </c>
      <c r="F36" s="45"/>
      <c r="G36" s="45"/>
      <c r="H36" s="45"/>
      <c r="I36" s="45"/>
      <c r="J36" s="45"/>
      <c r="K36" s="37" t="s">
        <v>62</v>
      </c>
      <c r="L36" s="37" t="s">
        <v>98</v>
      </c>
      <c r="M36" s="47" t="s">
        <v>136</v>
      </c>
      <c r="N36" s="47" t="s">
        <v>137</v>
      </c>
      <c r="O36" s="47" t="s">
        <v>98</v>
      </c>
      <c r="P36" s="47" t="s">
        <v>101</v>
      </c>
      <c r="Q36" s="47" t="s">
        <v>138</v>
      </c>
      <c r="R36" s="37">
        <v>100</v>
      </c>
      <c r="S36" s="41"/>
      <c r="T36" s="42">
        <f>+U36/V36*1</f>
        <v>1</v>
      </c>
      <c r="U36" s="41">
        <v>100</v>
      </c>
      <c r="V36" s="41">
        <v>100</v>
      </c>
      <c r="W36" s="44" t="s">
        <v>161</v>
      </c>
    </row>
    <row r="37" spans="1:23" s="44" customFormat="1" ht="56.25" x14ac:dyDescent="0.2">
      <c r="A37" s="36" t="s">
        <v>58</v>
      </c>
      <c r="B37" s="37" t="s">
        <v>59</v>
      </c>
      <c r="C37" s="37" t="s">
        <v>60</v>
      </c>
      <c r="D37" s="36" t="s">
        <v>172</v>
      </c>
      <c r="E37" s="47" t="s">
        <v>96</v>
      </c>
      <c r="F37" s="45"/>
      <c r="G37" s="45"/>
      <c r="H37" s="45"/>
      <c r="I37" s="45"/>
      <c r="J37" s="45"/>
      <c r="K37" s="37" t="s">
        <v>62</v>
      </c>
      <c r="L37" s="37" t="s">
        <v>98</v>
      </c>
      <c r="M37" s="47" t="s">
        <v>136</v>
      </c>
      <c r="N37" s="47" t="s">
        <v>139</v>
      </c>
      <c r="O37" s="47" t="s">
        <v>98</v>
      </c>
      <c r="P37" s="47" t="s">
        <v>69</v>
      </c>
      <c r="Q37" s="47" t="s">
        <v>169</v>
      </c>
      <c r="R37" s="37">
        <v>100</v>
      </c>
      <c r="S37" s="41">
        <v>0</v>
      </c>
      <c r="T37" s="42">
        <f>+U37/V37*1</f>
        <v>1</v>
      </c>
      <c r="U37" s="41">
        <v>100</v>
      </c>
      <c r="V37" s="41">
        <v>100</v>
      </c>
      <c r="W37" s="44" t="s">
        <v>161</v>
      </c>
    </row>
    <row r="38" spans="1:23" s="44" customFormat="1" ht="56.25" x14ac:dyDescent="0.2">
      <c r="A38" s="36" t="s">
        <v>58</v>
      </c>
      <c r="B38" s="37" t="s">
        <v>59</v>
      </c>
      <c r="C38" s="37" t="s">
        <v>60</v>
      </c>
      <c r="D38" s="36" t="s">
        <v>172</v>
      </c>
      <c r="E38" s="47" t="s">
        <v>96</v>
      </c>
      <c r="F38" s="45"/>
      <c r="G38" s="45"/>
      <c r="H38" s="45"/>
      <c r="I38" s="45"/>
      <c r="J38" s="45"/>
      <c r="K38" s="37" t="s">
        <v>62</v>
      </c>
      <c r="L38" s="37" t="s">
        <v>98</v>
      </c>
      <c r="M38" s="47" t="s">
        <v>136</v>
      </c>
      <c r="N38" s="47" t="s">
        <v>140</v>
      </c>
      <c r="O38" s="47" t="s">
        <v>98</v>
      </c>
      <c r="P38" s="47" t="s">
        <v>101</v>
      </c>
      <c r="Q38" s="47" t="s">
        <v>141</v>
      </c>
      <c r="R38" s="37">
        <v>100</v>
      </c>
      <c r="S38" s="41"/>
      <c r="T38" s="42">
        <f>+U38/V38*1</f>
        <v>1</v>
      </c>
      <c r="U38" s="41">
        <v>100</v>
      </c>
      <c r="V38" s="41">
        <v>100</v>
      </c>
      <c r="W38" s="44" t="s">
        <v>161</v>
      </c>
    </row>
    <row r="39" spans="1:23" s="44" customFormat="1" ht="22.5" x14ac:dyDescent="0.2">
      <c r="A39" s="36" t="s">
        <v>58</v>
      </c>
      <c r="B39" s="37" t="s">
        <v>59</v>
      </c>
      <c r="C39" s="37" t="s">
        <v>60</v>
      </c>
      <c r="D39" s="36" t="s">
        <v>172</v>
      </c>
      <c r="E39" s="38" t="s">
        <v>96</v>
      </c>
      <c r="F39" s="35">
        <v>978612</v>
      </c>
      <c r="G39" s="35">
        <v>976084.4</v>
      </c>
      <c r="H39" s="35">
        <v>976084.4</v>
      </c>
      <c r="I39" s="35">
        <v>976084.4</v>
      </c>
      <c r="J39" s="35">
        <v>976084.4</v>
      </c>
      <c r="K39" s="37"/>
      <c r="L39" s="37"/>
      <c r="M39" s="47" t="s">
        <v>142</v>
      </c>
      <c r="N39" s="47"/>
      <c r="O39" s="47"/>
      <c r="P39" s="47"/>
      <c r="Q39" s="47"/>
      <c r="R39" s="37"/>
      <c r="S39" s="41"/>
      <c r="T39" s="41"/>
      <c r="U39" s="41"/>
      <c r="V39" s="41"/>
    </row>
    <row r="40" spans="1:23" s="44" customFormat="1" ht="45" x14ac:dyDescent="0.2">
      <c r="A40" s="36" t="s">
        <v>58</v>
      </c>
      <c r="B40" s="37" t="s">
        <v>59</v>
      </c>
      <c r="C40" s="37" t="s">
        <v>60</v>
      </c>
      <c r="D40" s="36" t="s">
        <v>172</v>
      </c>
      <c r="E40" s="47" t="s">
        <v>96</v>
      </c>
      <c r="F40" s="45"/>
      <c r="G40" s="45"/>
      <c r="H40" s="45"/>
      <c r="I40" s="45"/>
      <c r="J40" s="45"/>
      <c r="K40" s="37" t="s">
        <v>62</v>
      </c>
      <c r="L40" s="37" t="s">
        <v>98</v>
      </c>
      <c r="M40" s="47" t="s">
        <v>143</v>
      </c>
      <c r="N40" s="47" t="s">
        <v>144</v>
      </c>
      <c r="O40" s="47" t="s">
        <v>98</v>
      </c>
      <c r="P40" s="47" t="s">
        <v>66</v>
      </c>
      <c r="Q40" s="47" t="s">
        <v>145</v>
      </c>
      <c r="R40" s="37">
        <v>30</v>
      </c>
      <c r="S40" s="41">
        <v>47</v>
      </c>
      <c r="T40" s="42">
        <f t="shared" ref="T40:T42" si="2">+U40/V40*1</f>
        <v>1</v>
      </c>
      <c r="U40" s="41">
        <v>47</v>
      </c>
      <c r="V40" s="41">
        <v>47</v>
      </c>
      <c r="W40" s="44" t="s">
        <v>161</v>
      </c>
    </row>
    <row r="41" spans="1:23" s="44" customFormat="1" ht="45" x14ac:dyDescent="0.2">
      <c r="A41" s="36" t="s">
        <v>58</v>
      </c>
      <c r="B41" s="37" t="s">
        <v>59</v>
      </c>
      <c r="C41" s="37" t="s">
        <v>60</v>
      </c>
      <c r="D41" s="36" t="s">
        <v>172</v>
      </c>
      <c r="E41" s="47" t="s">
        <v>96</v>
      </c>
      <c r="F41" s="45"/>
      <c r="G41" s="45"/>
      <c r="H41" s="45"/>
      <c r="I41" s="45"/>
      <c r="J41" s="45"/>
      <c r="K41" s="37" t="s">
        <v>62</v>
      </c>
      <c r="L41" s="37" t="s">
        <v>98</v>
      </c>
      <c r="M41" s="47" t="s">
        <v>143</v>
      </c>
      <c r="N41" s="47" t="s">
        <v>146</v>
      </c>
      <c r="O41" s="47" t="s">
        <v>98</v>
      </c>
      <c r="P41" s="47" t="s">
        <v>69</v>
      </c>
      <c r="Q41" s="47" t="s">
        <v>147</v>
      </c>
      <c r="R41" s="37">
        <v>5</v>
      </c>
      <c r="S41" s="41"/>
      <c r="T41" s="42">
        <f t="shared" si="2"/>
        <v>1</v>
      </c>
      <c r="U41" s="41">
        <v>7</v>
      </c>
      <c r="V41" s="41">
        <v>7</v>
      </c>
      <c r="W41" s="44" t="s">
        <v>170</v>
      </c>
    </row>
    <row r="42" spans="1:23" s="44" customFormat="1" ht="56.25" x14ac:dyDescent="0.2">
      <c r="A42" s="36" t="s">
        <v>58</v>
      </c>
      <c r="B42" s="37" t="s">
        <v>59</v>
      </c>
      <c r="C42" s="37" t="s">
        <v>60</v>
      </c>
      <c r="D42" s="36" t="s">
        <v>172</v>
      </c>
      <c r="E42" s="47" t="s">
        <v>96</v>
      </c>
      <c r="F42" s="45"/>
      <c r="G42" s="45"/>
      <c r="H42" s="45"/>
      <c r="I42" s="45"/>
      <c r="J42" s="45"/>
      <c r="K42" s="37" t="s">
        <v>62</v>
      </c>
      <c r="L42" s="37" t="s">
        <v>98</v>
      </c>
      <c r="M42" s="47" t="s">
        <v>143</v>
      </c>
      <c r="N42" s="47" t="s">
        <v>148</v>
      </c>
      <c r="O42" s="47" t="s">
        <v>98</v>
      </c>
      <c r="P42" s="47" t="s">
        <v>69</v>
      </c>
      <c r="Q42" s="47" t="s">
        <v>149</v>
      </c>
      <c r="R42" s="37">
        <v>1</v>
      </c>
      <c r="S42" s="41"/>
      <c r="T42" s="42">
        <f t="shared" si="2"/>
        <v>1</v>
      </c>
      <c r="U42" s="41">
        <v>1</v>
      </c>
      <c r="V42" s="41">
        <v>1</v>
      </c>
      <c r="W42" s="44" t="s">
        <v>170</v>
      </c>
    </row>
    <row r="43" spans="1:23" s="44" customFormat="1" ht="22.5" x14ac:dyDescent="0.2">
      <c r="A43" s="36" t="s">
        <v>58</v>
      </c>
      <c r="B43" s="37" t="s">
        <v>59</v>
      </c>
      <c r="C43" s="37" t="s">
        <v>60</v>
      </c>
      <c r="D43" s="37" t="s">
        <v>114</v>
      </c>
      <c r="E43" s="38" t="s">
        <v>115</v>
      </c>
      <c r="F43" s="35">
        <v>47721997</v>
      </c>
      <c r="G43" s="35">
        <v>80986998.900000006</v>
      </c>
      <c r="H43" s="35">
        <v>77699354.649999991</v>
      </c>
      <c r="I43" s="35">
        <v>77699354.649999991</v>
      </c>
      <c r="J43" s="35">
        <v>49011409.559999995</v>
      </c>
      <c r="K43" s="37"/>
      <c r="L43" s="37"/>
      <c r="M43" s="47" t="s">
        <v>150</v>
      </c>
      <c r="N43" s="47"/>
      <c r="O43" s="47"/>
      <c r="P43" s="47"/>
      <c r="Q43" s="47"/>
      <c r="R43" s="37"/>
      <c r="S43" s="41"/>
      <c r="T43" s="41"/>
      <c r="U43" s="41"/>
      <c r="V43" s="41"/>
    </row>
    <row r="44" spans="1:23" s="44" customFormat="1" ht="90" x14ac:dyDescent="0.2">
      <c r="A44" s="36" t="s">
        <v>58</v>
      </c>
      <c r="B44" s="37" t="s">
        <v>59</v>
      </c>
      <c r="C44" s="37" t="s">
        <v>60</v>
      </c>
      <c r="D44" s="37" t="s">
        <v>114</v>
      </c>
      <c r="E44" s="47" t="s">
        <v>115</v>
      </c>
      <c r="F44" s="45"/>
      <c r="G44" s="45"/>
      <c r="H44" s="45"/>
      <c r="I44" s="45"/>
      <c r="J44" s="45"/>
      <c r="K44" s="37" t="s">
        <v>62</v>
      </c>
      <c r="L44" s="37" t="s">
        <v>98</v>
      </c>
      <c r="M44" s="47" t="s">
        <v>151</v>
      </c>
      <c r="N44" s="47" t="s">
        <v>152</v>
      </c>
      <c r="O44" s="47" t="s">
        <v>98</v>
      </c>
      <c r="P44" s="47" t="s">
        <v>153</v>
      </c>
      <c r="Q44" s="47" t="s">
        <v>154</v>
      </c>
      <c r="R44" s="37">
        <v>190</v>
      </c>
      <c r="S44" s="41">
        <v>282</v>
      </c>
      <c r="T44" s="42">
        <f t="shared" ref="T44:T47" si="3">+U44/V44*1</f>
        <v>1</v>
      </c>
      <c r="U44" s="41">
        <v>282</v>
      </c>
      <c r="V44" s="41">
        <v>282</v>
      </c>
      <c r="W44" s="44" t="s">
        <v>161</v>
      </c>
    </row>
    <row r="45" spans="1:23" s="44" customFormat="1" ht="90" x14ac:dyDescent="0.2">
      <c r="A45" s="36" t="s">
        <v>58</v>
      </c>
      <c r="B45" s="37" t="s">
        <v>59</v>
      </c>
      <c r="C45" s="37" t="s">
        <v>60</v>
      </c>
      <c r="D45" s="37" t="s">
        <v>114</v>
      </c>
      <c r="E45" s="47" t="s">
        <v>115</v>
      </c>
      <c r="F45" s="45"/>
      <c r="G45" s="45"/>
      <c r="H45" s="45"/>
      <c r="I45" s="45"/>
      <c r="J45" s="45"/>
      <c r="K45" s="37" t="s">
        <v>62</v>
      </c>
      <c r="L45" s="37" t="s">
        <v>98</v>
      </c>
      <c r="M45" s="47" t="s">
        <v>151</v>
      </c>
      <c r="N45" s="47" t="s">
        <v>155</v>
      </c>
      <c r="O45" s="47" t="s">
        <v>98</v>
      </c>
      <c r="P45" s="47" t="s">
        <v>153</v>
      </c>
      <c r="Q45" s="47" t="s">
        <v>156</v>
      </c>
      <c r="R45" s="37">
        <v>150</v>
      </c>
      <c r="S45" s="41">
        <v>175</v>
      </c>
      <c r="T45" s="42">
        <f t="shared" si="3"/>
        <v>1</v>
      </c>
      <c r="U45" s="41">
        <v>175</v>
      </c>
      <c r="V45" s="41">
        <v>175</v>
      </c>
      <c r="W45" s="44" t="s">
        <v>161</v>
      </c>
    </row>
    <row r="46" spans="1:23" s="44" customFormat="1" ht="90" x14ac:dyDescent="0.2">
      <c r="A46" s="36" t="s">
        <v>58</v>
      </c>
      <c r="B46" s="37" t="s">
        <v>59</v>
      </c>
      <c r="C46" s="37" t="s">
        <v>60</v>
      </c>
      <c r="D46" s="37" t="s">
        <v>114</v>
      </c>
      <c r="E46" s="47" t="s">
        <v>115</v>
      </c>
      <c r="F46" s="45"/>
      <c r="G46" s="45"/>
      <c r="H46" s="45"/>
      <c r="I46" s="45"/>
      <c r="J46" s="45"/>
      <c r="K46" s="37" t="s">
        <v>62</v>
      </c>
      <c r="L46" s="37" t="s">
        <v>98</v>
      </c>
      <c r="M46" s="47" t="s">
        <v>151</v>
      </c>
      <c r="N46" s="47" t="s">
        <v>157</v>
      </c>
      <c r="O46" s="47" t="s">
        <v>98</v>
      </c>
      <c r="P46" s="47" t="s">
        <v>153</v>
      </c>
      <c r="Q46" s="47" t="s">
        <v>158</v>
      </c>
      <c r="R46" s="37">
        <v>45</v>
      </c>
      <c r="S46" s="41"/>
      <c r="T46" s="42">
        <f t="shared" si="3"/>
        <v>1</v>
      </c>
      <c r="U46" s="41">
        <v>30</v>
      </c>
      <c r="V46" s="41">
        <v>30</v>
      </c>
      <c r="W46" s="44" t="s">
        <v>161</v>
      </c>
    </row>
    <row r="47" spans="1:23" s="44" customFormat="1" ht="90" x14ac:dyDescent="0.2">
      <c r="A47" s="36" t="s">
        <v>58</v>
      </c>
      <c r="B47" s="37" t="s">
        <v>59</v>
      </c>
      <c r="C47" s="37" t="s">
        <v>60</v>
      </c>
      <c r="D47" s="37" t="s">
        <v>114</v>
      </c>
      <c r="E47" s="47" t="s">
        <v>115</v>
      </c>
      <c r="F47" s="45"/>
      <c r="G47" s="45"/>
      <c r="H47" s="45"/>
      <c r="I47" s="45"/>
      <c r="J47" s="45"/>
      <c r="K47" s="37" t="s">
        <v>62</v>
      </c>
      <c r="L47" s="37" t="s">
        <v>98</v>
      </c>
      <c r="M47" s="47" t="s">
        <v>151</v>
      </c>
      <c r="N47" s="47" t="s">
        <v>159</v>
      </c>
      <c r="O47" s="47" t="s">
        <v>98</v>
      </c>
      <c r="P47" s="47" t="s">
        <v>153</v>
      </c>
      <c r="Q47" s="47" t="s">
        <v>160</v>
      </c>
      <c r="R47" s="37">
        <v>700</v>
      </c>
      <c r="S47" s="41"/>
      <c r="T47" s="42">
        <f t="shared" si="3"/>
        <v>1</v>
      </c>
      <c r="U47" s="41">
        <v>615</v>
      </c>
      <c r="V47" s="41">
        <v>615</v>
      </c>
      <c r="W47" s="44" t="s">
        <v>161</v>
      </c>
    </row>
    <row r="48" spans="1:23" x14ac:dyDescent="0.2">
      <c r="F48" s="24"/>
      <c r="G48" s="24"/>
      <c r="H48" s="24"/>
      <c r="I48" s="24"/>
      <c r="J48" s="24"/>
    </row>
    <row r="49" spans="6:10" x14ac:dyDescent="0.2">
      <c r="F49" s="24"/>
      <c r="G49" s="24"/>
      <c r="H49" s="24"/>
      <c r="I49" s="24"/>
      <c r="J49" s="24"/>
    </row>
    <row r="50" spans="6:10" x14ac:dyDescent="0.2">
      <c r="F50" s="24"/>
      <c r="G50" s="24"/>
      <c r="H50" s="24"/>
      <c r="I50" s="24"/>
      <c r="J50" s="24"/>
    </row>
    <row r="51" spans="6:10" x14ac:dyDescent="0.2">
      <c r="F51" s="24"/>
      <c r="G51" s="24"/>
      <c r="H51" s="24"/>
      <c r="I51" s="24"/>
      <c r="J51" s="24"/>
    </row>
    <row r="53" spans="6:10" x14ac:dyDescent="0.2">
      <c r="F53" s="24"/>
      <c r="G53" s="24"/>
      <c r="H53" s="24"/>
      <c r="I53" s="24"/>
      <c r="J53" s="24"/>
    </row>
  </sheetData>
  <mergeCells count="3">
    <mergeCell ref="A2:E2"/>
    <mergeCell ref="N2:T2"/>
    <mergeCell ref="A1:W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A34" sqref="A34"/>
    </sheetView>
  </sheetViews>
  <sheetFormatPr baseColWidth="10" defaultColWidth="12" defaultRowHeight="11.25" x14ac:dyDescent="0.2"/>
  <cols>
    <col min="1" max="1" width="67.6640625" customWidth="1"/>
    <col min="2" max="2" width="21.83203125" customWidth="1"/>
    <col min="3" max="3" width="12" style="4"/>
  </cols>
  <sheetData>
    <row r="1" spans="1:4" ht="12" x14ac:dyDescent="0.2">
      <c r="A1" s="5" t="s">
        <v>27</v>
      </c>
      <c r="B1" s="5" t="s">
        <v>28</v>
      </c>
      <c r="C1" s="4" t="s">
        <v>29</v>
      </c>
      <c r="D1" s="3"/>
    </row>
    <row r="2" spans="1:4" ht="12" x14ac:dyDescent="0.2">
      <c r="A2" s="5" t="s">
        <v>30</v>
      </c>
      <c r="B2" s="5" t="s">
        <v>31</v>
      </c>
      <c r="C2" s="4" t="s">
        <v>32</v>
      </c>
      <c r="D2" s="3"/>
    </row>
    <row r="3" spans="1:4" ht="12" x14ac:dyDescent="0.2">
      <c r="A3" s="5" t="s">
        <v>33</v>
      </c>
      <c r="B3" s="5" t="s">
        <v>34</v>
      </c>
      <c r="C3" s="4" t="s">
        <v>35</v>
      </c>
      <c r="D3" s="3"/>
    </row>
    <row r="4" spans="1:4" ht="12" x14ac:dyDescent="0.2">
      <c r="A4" s="5" t="s">
        <v>36</v>
      </c>
      <c r="B4" s="5" t="s">
        <v>37</v>
      </c>
      <c r="C4" s="4" t="s">
        <v>38</v>
      </c>
      <c r="D4" s="3"/>
    </row>
    <row r="5" spans="1:4" ht="12" x14ac:dyDescent="0.2">
      <c r="A5" s="5" t="s">
        <v>39</v>
      </c>
      <c r="B5" s="2"/>
      <c r="D5" s="3"/>
    </row>
    <row r="6" spans="1:4" ht="12" x14ac:dyDescent="0.2">
      <c r="A6" s="5" t="s">
        <v>40</v>
      </c>
      <c r="B6" s="2"/>
      <c r="D6" s="3"/>
    </row>
    <row r="7" spans="1:4" ht="12" x14ac:dyDescent="0.2">
      <c r="A7" s="5" t="s">
        <v>41</v>
      </c>
      <c r="B7" s="2"/>
      <c r="D7" s="3"/>
    </row>
    <row r="8" spans="1:4" ht="12" x14ac:dyDescent="0.2">
      <c r="A8" s="5" t="s">
        <v>42</v>
      </c>
      <c r="B8" s="2"/>
      <c r="D8" s="3"/>
    </row>
    <row r="9" spans="1:4" ht="12" customHeight="1" x14ac:dyDescent="0.2">
      <c r="A9" s="5" t="s">
        <v>43</v>
      </c>
      <c r="B9" s="2"/>
      <c r="D9" s="3"/>
    </row>
    <row r="10" spans="1:4" ht="12" x14ac:dyDescent="0.2">
      <c r="A10" s="5" t="s">
        <v>44</v>
      </c>
      <c r="B10" s="2"/>
      <c r="D10" s="3"/>
    </row>
    <row r="11" spans="1:4" ht="12" x14ac:dyDescent="0.2">
      <c r="A11" s="5" t="s">
        <v>45</v>
      </c>
      <c r="B11" s="2"/>
      <c r="D11" s="3"/>
    </row>
    <row r="12" spans="1:4" ht="12" x14ac:dyDescent="0.2">
      <c r="A12" s="5" t="s">
        <v>46</v>
      </c>
      <c r="B12" s="2"/>
      <c r="D12" s="3"/>
    </row>
    <row r="13" spans="1:4" ht="12" x14ac:dyDescent="0.2">
      <c r="A13" s="5" t="s">
        <v>47</v>
      </c>
      <c r="B13" s="2"/>
      <c r="D13" s="3"/>
    </row>
    <row r="14" spans="1:4" ht="12" x14ac:dyDescent="0.2">
      <c r="A14" s="5" t="s">
        <v>48</v>
      </c>
      <c r="B14" s="2"/>
      <c r="D14" s="3"/>
    </row>
    <row r="15" spans="1:4" ht="12" x14ac:dyDescent="0.2">
      <c r="A15" s="5" t="s">
        <v>49</v>
      </c>
      <c r="B15" s="2"/>
      <c r="D15" s="3"/>
    </row>
    <row r="16" spans="1:4" ht="12" x14ac:dyDescent="0.2">
      <c r="A16" s="5" t="s">
        <v>50</v>
      </c>
      <c r="B16" s="2"/>
      <c r="D16" s="3"/>
    </row>
    <row r="17" spans="1:5" ht="12" x14ac:dyDescent="0.2">
      <c r="A17" s="5" t="s">
        <v>51</v>
      </c>
      <c r="B17" s="2"/>
      <c r="D17" s="3"/>
    </row>
    <row r="18" spans="1:5" ht="12" x14ac:dyDescent="0.2">
      <c r="A18" s="5" t="s">
        <v>52</v>
      </c>
      <c r="B18" s="2"/>
      <c r="D18" s="3"/>
    </row>
    <row r="19" spans="1:5" ht="12" x14ac:dyDescent="0.2">
      <c r="A19" s="5" t="s">
        <v>53</v>
      </c>
      <c r="B19" s="2"/>
      <c r="D19" s="3"/>
    </row>
    <row r="20" spans="1:5" ht="12" x14ac:dyDescent="0.2">
      <c r="A20" s="5" t="s">
        <v>54</v>
      </c>
      <c r="B20" s="2"/>
      <c r="D20" s="3"/>
    </row>
    <row r="21" spans="1:5" ht="12" x14ac:dyDescent="0.2">
      <c r="A21" s="5" t="s">
        <v>55</v>
      </c>
      <c r="B21" s="2"/>
      <c r="E21" s="3"/>
    </row>
    <row r="22" spans="1:5" ht="12" x14ac:dyDescent="0.2">
      <c r="A22" s="5" t="s">
        <v>56</v>
      </c>
      <c r="B22" s="2"/>
      <c r="E22" s="3"/>
    </row>
    <row r="23" spans="1:5" ht="12" x14ac:dyDescent="0.2">
      <c r="A23" s="5" t="s">
        <v>57</v>
      </c>
      <c r="B23" s="2"/>
      <c r="E23" s="3"/>
    </row>
    <row r="24" spans="1:5" x14ac:dyDescent="0.2">
      <c r="A24" s="4"/>
    </row>
    <row r="25" spans="1:5" x14ac:dyDescent="0.2">
      <c r="A25" s="4"/>
    </row>
    <row r="26" spans="1:5" x14ac:dyDescent="0.2">
      <c r="A26" s="4"/>
    </row>
    <row r="27" spans="1:5" x14ac:dyDescent="0.2">
      <c r="A27" s="4"/>
    </row>
    <row r="28" spans="1:5" x14ac:dyDescent="0.2">
      <c r="A28" s="4"/>
    </row>
    <row r="29" spans="1:5" x14ac:dyDescent="0.2">
      <c r="A29" s="4"/>
    </row>
    <row r="30" spans="1:5" x14ac:dyDescent="0.2">
      <c r="A30" s="4"/>
    </row>
    <row r="31" spans="1:5" x14ac:dyDescent="0.2">
      <c r="A31" s="4"/>
    </row>
    <row r="32" spans="1:5" x14ac:dyDescent="0.2">
      <c r="A32"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BD8237E9-CEBB-4B58-A840-2483C09C3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Frida Sánchez Hidalgo</cp:lastModifiedBy>
  <cp:revision/>
  <cp:lastPrinted>2025-07-14T23:38:26Z</cp:lastPrinted>
  <dcterms:created xsi:type="dcterms:W3CDTF">2014-10-22T05:35:08Z</dcterms:created>
  <dcterms:modified xsi:type="dcterms:W3CDTF">2026-01-22T19:03:39Z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