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5_LDF\"/>
    </mc:Choice>
  </mc:AlternateContent>
  <xr:revisionPtr revIDLastSave="0" documentId="13_ncr:1_{84F7DFE5-20F3-4B3E-9A86-584000FBCE68}" xr6:coauthVersionLast="47" xr6:coauthVersionMax="47" xr10:uidLastSave="{00000000-0000-0000-0000-000000000000}"/>
  <bookViews>
    <workbookView xWindow="-120" yWindow="-120" windowWidth="29040" windowHeight="15720" xr2:uid="{2D6EC4BC-B5A3-46A7-B07C-5D39950E4645}"/>
  </bookViews>
  <sheets>
    <sheet name="Formato 6 b)" sheetId="1" r:id="rId1"/>
  </sheets>
  <externalReferences>
    <externalReference r:id="rId2"/>
    <externalReference r:id="rId3"/>
    <externalReference r:id="rId4"/>
  </externalReferences>
  <definedNames>
    <definedName name="ENTE_PUBLICO">'[3]Info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5" i="1"/>
  <c r="B9" i="1"/>
  <c r="C9" i="1"/>
  <c r="E9" i="1"/>
  <c r="E68" i="1" s="1"/>
  <c r="F9" i="1"/>
  <c r="F68" i="1" s="1"/>
  <c r="D10" i="1"/>
  <c r="G10" i="1"/>
  <c r="D11" i="1"/>
  <c r="G11" i="1" s="1"/>
  <c r="D12" i="1"/>
  <c r="D9" i="1" s="1"/>
  <c r="G12" i="1"/>
  <c r="D13" i="1"/>
  <c r="G13" i="1" s="1"/>
  <c r="D14" i="1"/>
  <c r="G14" i="1"/>
  <c r="D15" i="1"/>
  <c r="G15" i="1" s="1"/>
  <c r="D16" i="1"/>
  <c r="G16" i="1"/>
  <c r="D17" i="1"/>
  <c r="G17" i="1" s="1"/>
  <c r="D18" i="1"/>
  <c r="G18" i="1"/>
  <c r="D19" i="1"/>
  <c r="G19" i="1" s="1"/>
  <c r="D20" i="1"/>
  <c r="G20" i="1"/>
  <c r="D21" i="1"/>
  <c r="G21" i="1" s="1"/>
  <c r="D22" i="1"/>
  <c r="G22" i="1"/>
  <c r="D23" i="1"/>
  <c r="G23" i="1" s="1"/>
  <c r="D24" i="1"/>
  <c r="G24" i="1" s="1"/>
  <c r="D25" i="1"/>
  <c r="G25" i="1" s="1"/>
  <c r="D26" i="1"/>
  <c r="G26" i="1"/>
  <c r="D27" i="1"/>
  <c r="G27" i="1" s="1"/>
  <c r="D28" i="1"/>
  <c r="G28" i="1"/>
  <c r="D29" i="1"/>
  <c r="G29" i="1" s="1"/>
  <c r="D30" i="1"/>
  <c r="G30" i="1"/>
  <c r="D31" i="1"/>
  <c r="G31" i="1" s="1"/>
  <c r="D32" i="1"/>
  <c r="G32" i="1"/>
  <c r="D33" i="1"/>
  <c r="G33" i="1" s="1"/>
  <c r="D34" i="1"/>
  <c r="G34" i="1"/>
  <c r="D35" i="1"/>
  <c r="G35" i="1" s="1"/>
  <c r="D36" i="1"/>
  <c r="G36" i="1"/>
  <c r="D37" i="1"/>
  <c r="G37" i="1" s="1"/>
  <c r="D38" i="1"/>
  <c r="G38" i="1"/>
  <c r="D39" i="1"/>
  <c r="G39" i="1" s="1"/>
  <c r="D40" i="1"/>
  <c r="G40" i="1"/>
  <c r="D41" i="1"/>
  <c r="G41" i="1" s="1"/>
  <c r="D42" i="1"/>
  <c r="G42" i="1"/>
  <c r="D43" i="1"/>
  <c r="G43" i="1" s="1"/>
  <c r="D44" i="1"/>
  <c r="G44" i="1"/>
  <c r="D45" i="1"/>
  <c r="G45" i="1" s="1"/>
  <c r="D46" i="1"/>
  <c r="G46" i="1"/>
  <c r="D47" i="1"/>
  <c r="G47" i="1" s="1"/>
  <c r="D48" i="1"/>
  <c r="G48" i="1"/>
  <c r="D49" i="1"/>
  <c r="G49" i="1" s="1"/>
  <c r="D50" i="1"/>
  <c r="G50" i="1"/>
  <c r="D51" i="1"/>
  <c r="G51" i="1" s="1"/>
  <c r="D52" i="1"/>
  <c r="G52" i="1"/>
  <c r="D53" i="1"/>
  <c r="G53" i="1" s="1"/>
  <c r="D54" i="1"/>
  <c r="G54" i="1"/>
  <c r="D55" i="1"/>
  <c r="G55" i="1" s="1"/>
  <c r="D56" i="1"/>
  <c r="G56" i="1"/>
  <c r="B58" i="1"/>
  <c r="C58" i="1"/>
  <c r="E58" i="1"/>
  <c r="F58" i="1"/>
  <c r="D59" i="1"/>
  <c r="D58" i="1" s="1"/>
  <c r="G59" i="1"/>
  <c r="D60" i="1"/>
  <c r="G60" i="1" s="1"/>
  <c r="D61" i="1"/>
  <c r="G61" i="1"/>
  <c r="D62" i="1"/>
  <c r="G62" i="1" s="1"/>
  <c r="D63" i="1"/>
  <c r="G63" i="1"/>
  <c r="D64" i="1"/>
  <c r="G64" i="1" s="1"/>
  <c r="D65" i="1"/>
  <c r="G65" i="1"/>
  <c r="D66" i="1"/>
  <c r="G66" i="1" s="1"/>
  <c r="D67" i="1"/>
  <c r="G67" i="1"/>
  <c r="B68" i="1"/>
  <c r="D68" i="1" s="1"/>
  <c r="G68" i="1" s="1"/>
  <c r="C68" i="1"/>
  <c r="G58" i="1" l="1"/>
  <c r="G9" i="1"/>
</calcChain>
</file>

<file path=xl/sharedStrings.xml><?xml version="1.0" encoding="utf-8"?>
<sst xmlns="http://schemas.openxmlformats.org/spreadsheetml/2006/main" count="72" uniqueCount="71">
  <si>
    <t>III. Total de Egresos (III = I + II)</t>
  </si>
  <si>
    <t>*</t>
  </si>
  <si>
    <t>H. Dependencia o Unidad Administrativa xx</t>
  </si>
  <si>
    <t>G. Dependencia o Unidad Administrativa 7</t>
  </si>
  <si>
    <t>F. Dependencia o Unidad Administrativa 6</t>
  </si>
  <si>
    <t>E. Dependencia o Unidad Administrativa 5</t>
  </si>
  <si>
    <t>D. Dependencia o Unidad Administrativa 4</t>
  </si>
  <si>
    <t>C. Dependencia o Unidad Administrativa 3</t>
  </si>
  <si>
    <t>B. Dependencia o Unidad Administrativa 2</t>
  </si>
  <si>
    <t>A. Dependencia o Unidad Administrativa 1</t>
  </si>
  <si>
    <t>II. Gasto Etiquetado (II=A+B+C+D+E+F+G+H)</t>
  </si>
  <si>
    <t>21112-C614 UINDAD ARCHIVO CORRESPON Y NOTIFICACIÓN</t>
  </si>
  <si>
    <t>21112-C613 DIRECCIÓN DE TECNOLOGÍAS DE LA INFORMACI</t>
  </si>
  <si>
    <t>21112-C612 DIRECCIÓN DE DESARROLLO INSTITUCIONAL</t>
  </si>
  <si>
    <t>21112-C611 DIRECCIÓN DE ADMINISTRACIÓN Y FINANZAS</t>
  </si>
  <si>
    <t>21112-C610 DIRECCIÓN GENERAL DE ADMINISTRACIÓN</t>
  </si>
  <si>
    <t>21112-C553 DIR CONTENCIOSO Y PROCEDIMIENTOS LEGALES</t>
  </si>
  <si>
    <t>21112-C552 DIRECCIÓN DE SUBSTANCIACIÓN</t>
  </si>
  <si>
    <t>21112-C551 DIRECCIÓN DE INVESTIGACIÓN</t>
  </si>
  <si>
    <t>21112-C550 DIRECCIÓN GENERAL DE ASUNTOS JURÍDICOS</t>
  </si>
  <si>
    <t>21112-C541 DIRECCIÓN DE AUDITORÍA DE DESEMPEÑO</t>
  </si>
  <si>
    <t>21112-C540 AUDITORÍA ESP DE EVALUACIÓN AL DESEPEÑO</t>
  </si>
  <si>
    <t>21112-C534 UNIDAD DE LABORATORIO DE OBRA PÚBLICA</t>
  </si>
  <si>
    <t>21112-C533 DIR. DE AUDITORÍA DE INFRAESTRUCTURA PÚB</t>
  </si>
  <si>
    <t>21112-C532 DIR. DE A Y R DE CUENTA PÚBLICA MUNICIPA</t>
  </si>
  <si>
    <t>21112-C531 DIR. DE A Y R DE CUENTA PÚBLICA ESTATAL</t>
  </si>
  <si>
    <t>21112-C530 AUDITORÍA ESP DE CUMPLIMIENTO FINANCIERO</t>
  </si>
  <si>
    <t>21112-C522 DIRECCIÓN DE VINCULACIÓN, TRANSPARENCIA</t>
  </si>
  <si>
    <t>21112-C521 DIRECCIÓN DE PLANEACIÓN ESTRATÉGICA, INF</t>
  </si>
  <si>
    <t>21112-C520 SECRETARÍA TÉCNICA</t>
  </si>
  <si>
    <t>21112-C511 SECRETARÍA PARTICULAR</t>
  </si>
  <si>
    <t>21112-C510 DESPACHO DEL AUDITOR SUPERIOR</t>
  </si>
  <si>
    <t>21112-C301 ÓRGANO INTERNO DE CONTROL DEL PODER LEG.</t>
  </si>
  <si>
    <t>21112-C221 DIRECCIÓN DE COMUNICACIÓN SOCIAL</t>
  </si>
  <si>
    <t>21112-C218 DIR. DE PROC. LEG. Y DES. PARLAMENTARIO</t>
  </si>
  <si>
    <t>21112-C217 UNIDAD DE SEG. Y ANALISIS DE IMPACTO LEG</t>
  </si>
  <si>
    <t>21112-C215 DIRECCIÓN DE ASUNTOS JURÍDICOS</t>
  </si>
  <si>
    <t>21112-C212 DIR. DE RECURSOS MATERIALES Y SERVICIOS</t>
  </si>
  <si>
    <t>21112-C211 DIRECCIÓN DE INNOVACIÓN Y DESARROLLO TEC.</t>
  </si>
  <si>
    <t>21112-C210 DIRECCIÓN DE ADMINSTRACIÓN FINANCIERA</t>
  </si>
  <si>
    <t>21112-C209 DIRECCIÓN DE DESARROLLO INSTITUCIONAL</t>
  </si>
  <si>
    <t>21112-C208 DIRECCIÓN GENERAL DE ADMINISTRACIÓN</t>
  </si>
  <si>
    <t>21112-C207 DIRECCIÓN DE GESTIÓN Y VINCULACIÓN SOC.</t>
  </si>
  <si>
    <t>21112-C206 INSTITUTO DE INVESTIGACIONES LEGISLATIVA</t>
  </si>
  <si>
    <t>21112-C205 UNIDAD DE TRANSPARENCIA</t>
  </si>
  <si>
    <t>21112-C204 UNIDAD DE ESTUDIOS DE LAS FINANZAS PUBL.</t>
  </si>
  <si>
    <t>21112-C203 DIRECCIÓN GENERAL DE ARCHIVOS</t>
  </si>
  <si>
    <t>21112-C202 DIR GRAL SERV Y APOYO TEC. PARLAMENTARIO</t>
  </si>
  <si>
    <t>21112-C201 SECRETARÍA GENERAL DEL CONGRESO DEL EDO.</t>
  </si>
  <si>
    <t>21112-C113 REP. PARL. PARTIDO DEL TRABAJO</t>
  </si>
  <si>
    <t>21112-C111 GRUPO PARL. PARTIDO MOV. CIUDADANO</t>
  </si>
  <si>
    <t>21112-C110 GRUPO PARLAMENTARIO DE MORENA</t>
  </si>
  <si>
    <t>21112-C108 MESA DIRECTIVA</t>
  </si>
  <si>
    <t>21112-C105 GRUPO PARLAMENTARIO DEL PVEM</t>
  </si>
  <si>
    <t>21112-C104 REP. PARL. PARTIDO DE LA REV DEMOCRATICA</t>
  </si>
  <si>
    <t>21112-C103 GRUPO PARLAMENTARIO DEL PRI</t>
  </si>
  <si>
    <t>21112-C102 GRUPO PARLAMENTARIO DEL PAN</t>
  </si>
  <si>
    <t>21112-C101 JUNTA DE GOB.Y COORDINACION POLITICA</t>
  </si>
  <si>
    <t>I. Gasto No Etiquetado (I=A+B+C+D+E+F+G+H)</t>
  </si>
  <si>
    <t>Pagado</t>
  </si>
  <si>
    <t>Devengado</t>
  </si>
  <si>
    <t>Modificado</t>
  </si>
  <si>
    <t>Ampliaciones/ (Reducciones)</t>
  </si>
  <si>
    <t>Aprobado (d)</t>
  </si>
  <si>
    <t>Subejercicio (e)</t>
  </si>
  <si>
    <t>Egresos</t>
  </si>
  <si>
    <t>Concepto (c)</t>
  </si>
  <si>
    <t>(PESOS)</t>
  </si>
  <si>
    <t>Clasificación Administrativa</t>
  </si>
  <si>
    <t>Estado Analítico del Ejercicio del Presupuesto de Egresos Detallado - LDF</t>
  </si>
  <si>
    <t>Formato 6 b) Estado Analítico del Ejercicio del Presupuesto de Egresos Detallado - LDF 
                        (Clasificación Administrativa)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</si>
</sst>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164" fontId="0" fillId="0" borderId="1" xfId="1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4" fontId="2" fillId="0" borderId="2" xfId="1" applyNumberFormat="1" applyFont="1" applyFill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 indent="3"/>
    </xf>
    <xf numFmtId="4" fontId="0" fillId="0" borderId="2" xfId="1" applyNumberFormat="1" applyFont="1" applyFill="1" applyBorder="1" applyAlignment="1" applyProtection="1">
      <alignment vertical="center"/>
      <protection locked="0"/>
    </xf>
    <xf numFmtId="4" fontId="0" fillId="0" borderId="2" xfId="1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2" xfId="0" applyBorder="1" applyAlignment="1" applyProtection="1">
      <alignment horizontal="left" vertical="center" indent="6"/>
      <protection locked="0"/>
    </xf>
    <xf numFmtId="4" fontId="1" fillId="0" borderId="2" xfId="1" applyNumberFormat="1" applyFont="1" applyFill="1" applyBorder="1" applyAlignment="1" applyProtection="1">
      <alignment vertical="center"/>
      <protection locked="0"/>
    </xf>
    <xf numFmtId="4" fontId="2" fillId="0" borderId="3" xfId="1" applyNumberFormat="1" applyFont="1" applyFill="1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left" vertical="center" indent="3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3_0361_IDF_F3_PLGT_000_2504.xlsx" TargetMode="External"/><Relationship Id="rId1" Type="http://schemas.openxmlformats.org/officeDocument/2006/relationships/externalLinkPath" Target="7.3_0361_IDF_F3_PLGT_000_250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1_0361_IDF_F1_PLGT_000_2504.xlsx" TargetMode="External"/><Relationship Id="rId1" Type="http://schemas.openxmlformats.org/officeDocument/2006/relationships/externalLinkPath" Target="7.1_0361_IDF_F1_PLGT_000_250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31 de Diciembre de 2025 (b)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 (a)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083AB-4CF9-4625-A435-55C518530999}">
  <sheetPr>
    <outlinePr summaryBelow="0"/>
  </sheetPr>
  <dimension ref="A1:G70"/>
  <sheetViews>
    <sheetView showGridLines="0" tabSelected="1" zoomScale="96" zoomScaleNormal="96" workbookViewId="0">
      <selection activeCell="C71" sqref="A71:XFD1048576"/>
    </sheetView>
  </sheetViews>
  <sheetFormatPr baseColWidth="10" defaultColWidth="0" defaultRowHeight="15" zeroHeight="1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40.9" customHeight="1" x14ac:dyDescent="0.25">
      <c r="A1" s="30" t="s">
        <v>70</v>
      </c>
      <c r="B1" s="29"/>
      <c r="C1" s="29"/>
      <c r="D1" s="29"/>
      <c r="E1" s="29"/>
      <c r="F1" s="29"/>
      <c r="G1" s="28"/>
    </row>
    <row r="2" spans="1:7" ht="15" customHeight="1" x14ac:dyDescent="0.25">
      <c r="A2" s="27" t="str">
        <f>'[2]Formato 1'!A2</f>
        <v>Poder Legislativo del Estado de Guanajuato (a)</v>
      </c>
      <c r="B2" s="26"/>
      <c r="C2" s="26"/>
      <c r="D2" s="26"/>
      <c r="E2" s="26"/>
      <c r="F2" s="26"/>
      <c r="G2" s="25"/>
    </row>
    <row r="3" spans="1:7" ht="15" customHeight="1" x14ac:dyDescent="0.25">
      <c r="A3" s="24" t="s">
        <v>69</v>
      </c>
      <c r="B3" s="23"/>
      <c r="C3" s="23"/>
      <c r="D3" s="23"/>
      <c r="E3" s="23"/>
      <c r="F3" s="23"/>
      <c r="G3" s="22"/>
    </row>
    <row r="4" spans="1:7" ht="15" customHeight="1" x14ac:dyDescent="0.25">
      <c r="A4" s="24" t="s">
        <v>68</v>
      </c>
      <c r="B4" s="23"/>
      <c r="C4" s="23"/>
      <c r="D4" s="23"/>
      <c r="E4" s="23"/>
      <c r="F4" s="23"/>
      <c r="G4" s="22"/>
    </row>
    <row r="5" spans="1:7" ht="15" customHeight="1" x14ac:dyDescent="0.25">
      <c r="A5" s="24" t="str">
        <f>'[1]Formato 3'!A4</f>
        <v>Del 1 de Enero al 31 de Diciembre de 2025 (b)</v>
      </c>
      <c r="B5" s="23"/>
      <c r="C5" s="23"/>
      <c r="D5" s="23"/>
      <c r="E5" s="23"/>
      <c r="F5" s="23"/>
      <c r="G5" s="22"/>
    </row>
    <row r="6" spans="1:7" x14ac:dyDescent="0.25">
      <c r="A6" s="21" t="s">
        <v>67</v>
      </c>
      <c r="B6" s="20"/>
      <c r="C6" s="20"/>
      <c r="D6" s="20"/>
      <c r="E6" s="20"/>
      <c r="F6" s="20"/>
      <c r="G6" s="19"/>
    </row>
    <row r="7" spans="1:7" ht="15" customHeight="1" x14ac:dyDescent="0.25">
      <c r="A7" s="18" t="s">
        <v>66</v>
      </c>
      <c r="B7" s="17" t="s">
        <v>65</v>
      </c>
      <c r="C7" s="17"/>
      <c r="D7" s="17"/>
      <c r="E7" s="17"/>
      <c r="F7" s="17"/>
      <c r="G7" s="16" t="s">
        <v>64</v>
      </c>
    </row>
    <row r="8" spans="1:7" ht="30" x14ac:dyDescent="0.25">
      <c r="A8" s="15"/>
      <c r="B8" s="13" t="s">
        <v>63</v>
      </c>
      <c r="C8" s="14" t="s">
        <v>62</v>
      </c>
      <c r="D8" s="13" t="s">
        <v>61</v>
      </c>
      <c r="E8" s="13" t="s">
        <v>60</v>
      </c>
      <c r="F8" s="13" t="s">
        <v>59</v>
      </c>
      <c r="G8" s="12"/>
    </row>
    <row r="9" spans="1:7" ht="15.75" customHeight="1" x14ac:dyDescent="0.25">
      <c r="A9" s="11" t="s">
        <v>58</v>
      </c>
      <c r="B9" s="10">
        <f>SUM(B10:B57)</f>
        <v>808946263.38999999</v>
      </c>
      <c r="C9" s="10">
        <f>SUM(C10:C57)</f>
        <v>12192980.470000004</v>
      </c>
      <c r="D9" s="10">
        <f>SUM(D10:D57)</f>
        <v>821139243.8599999</v>
      </c>
      <c r="E9" s="10">
        <f>SUM(E10:E57)</f>
        <v>797104877.72999978</v>
      </c>
      <c r="F9" s="10">
        <f>SUM(F10:F57)</f>
        <v>758147516.35000002</v>
      </c>
      <c r="G9" s="10">
        <f>SUM(G10:G57)</f>
        <v>24034366.129999992</v>
      </c>
    </row>
    <row r="10" spans="1:7" x14ac:dyDescent="0.25">
      <c r="A10" s="8" t="s">
        <v>57</v>
      </c>
      <c r="B10" s="9">
        <v>16046970</v>
      </c>
      <c r="C10" s="9">
        <v>-8908940.7799999993</v>
      </c>
      <c r="D10" s="5">
        <f>B10+C10</f>
        <v>7138029.2200000007</v>
      </c>
      <c r="E10" s="9">
        <v>7138029.2199999997</v>
      </c>
      <c r="F10" s="9">
        <v>7138029.2199999997</v>
      </c>
      <c r="G10" s="5">
        <f>D10-E10</f>
        <v>0</v>
      </c>
    </row>
    <row r="11" spans="1:7" x14ac:dyDescent="0.25">
      <c r="A11" s="8" t="s">
        <v>56</v>
      </c>
      <c r="B11" s="9">
        <v>126446952</v>
      </c>
      <c r="C11" s="9">
        <v>2007630.42</v>
      </c>
      <c r="D11" s="5">
        <f>B11+C11</f>
        <v>128454582.42</v>
      </c>
      <c r="E11" s="9">
        <v>128081691.62</v>
      </c>
      <c r="F11" s="9">
        <v>126354359.95</v>
      </c>
      <c r="G11" s="5">
        <f>D11-E11</f>
        <v>372890.79999999702</v>
      </c>
    </row>
    <row r="12" spans="1:7" x14ac:dyDescent="0.25">
      <c r="A12" s="8" t="s">
        <v>55</v>
      </c>
      <c r="B12" s="9">
        <v>23537646</v>
      </c>
      <c r="C12" s="9">
        <v>-98488.59</v>
      </c>
      <c r="D12" s="5">
        <f>B12+C12</f>
        <v>23439157.41</v>
      </c>
      <c r="E12" s="9">
        <v>23439157.41</v>
      </c>
      <c r="F12" s="9">
        <v>23103827.670000002</v>
      </c>
      <c r="G12" s="5">
        <f>D12-E12</f>
        <v>0</v>
      </c>
    </row>
    <row r="13" spans="1:7" x14ac:dyDescent="0.25">
      <c r="A13" s="8" t="s">
        <v>54</v>
      </c>
      <c r="B13" s="9">
        <v>7777682</v>
      </c>
      <c r="C13" s="9">
        <v>291259.55</v>
      </c>
      <c r="D13" s="5">
        <f>B13+C13</f>
        <v>8068941.5499999998</v>
      </c>
      <c r="E13" s="9">
        <v>8068941.5499999998</v>
      </c>
      <c r="F13" s="9">
        <v>7908278.4199999999</v>
      </c>
      <c r="G13" s="5">
        <f>D13-E13</f>
        <v>0</v>
      </c>
    </row>
    <row r="14" spans="1:7" x14ac:dyDescent="0.25">
      <c r="A14" s="8" t="s">
        <v>53</v>
      </c>
      <c r="B14" s="9">
        <v>15657652</v>
      </c>
      <c r="C14" s="9">
        <v>418887.27</v>
      </c>
      <c r="D14" s="5">
        <f>B14+C14</f>
        <v>16076539.27</v>
      </c>
      <c r="E14" s="9">
        <v>16076539.27</v>
      </c>
      <c r="F14" s="9">
        <v>16074845.08</v>
      </c>
      <c r="G14" s="5">
        <f>D14-E14</f>
        <v>0</v>
      </c>
    </row>
    <row r="15" spans="1:7" x14ac:dyDescent="0.25">
      <c r="A15" s="8" t="s">
        <v>52</v>
      </c>
      <c r="B15" s="9">
        <v>978612</v>
      </c>
      <c r="C15" s="9">
        <v>-2527.6</v>
      </c>
      <c r="D15" s="5">
        <f>B15+C15</f>
        <v>976084.4</v>
      </c>
      <c r="E15" s="9">
        <v>976084.4</v>
      </c>
      <c r="F15" s="9">
        <v>976084.4</v>
      </c>
      <c r="G15" s="5">
        <f>D15-E15</f>
        <v>0</v>
      </c>
    </row>
    <row r="16" spans="1:7" x14ac:dyDescent="0.25">
      <c r="A16" s="8" t="s">
        <v>51</v>
      </c>
      <c r="B16" s="9">
        <v>86679891</v>
      </c>
      <c r="C16" s="9">
        <v>2585973.75</v>
      </c>
      <c r="D16" s="5">
        <f>B16+C16</f>
        <v>89265864.75</v>
      </c>
      <c r="E16" s="9">
        <v>89265864.75</v>
      </c>
      <c r="F16" s="9">
        <v>87309908.879999995</v>
      </c>
      <c r="G16" s="5">
        <f>D16-E16</f>
        <v>0</v>
      </c>
    </row>
    <row r="17" spans="1:7" x14ac:dyDescent="0.25">
      <c r="A17" s="8" t="s">
        <v>50</v>
      </c>
      <c r="B17" s="9">
        <v>15657654</v>
      </c>
      <c r="C17" s="9">
        <v>645174.4</v>
      </c>
      <c r="D17" s="5">
        <f>B17+C17</f>
        <v>16302828.4</v>
      </c>
      <c r="E17" s="9">
        <v>16302828.4</v>
      </c>
      <c r="F17" s="9">
        <v>16086708.539999999</v>
      </c>
      <c r="G17" s="5">
        <f>D17-E17</f>
        <v>0</v>
      </c>
    </row>
    <row r="18" spans="1:7" x14ac:dyDescent="0.25">
      <c r="A18" s="8" t="s">
        <v>49</v>
      </c>
      <c r="B18" s="9">
        <v>7777682</v>
      </c>
      <c r="C18" s="9">
        <v>336054.8</v>
      </c>
      <c r="D18" s="5">
        <f>B18+C18</f>
        <v>8113736.7999999998</v>
      </c>
      <c r="E18" s="9">
        <v>8113736.7999999998</v>
      </c>
      <c r="F18" s="9">
        <v>7956333.2199999997</v>
      </c>
      <c r="G18" s="5">
        <f>D18-E18</f>
        <v>0</v>
      </c>
    </row>
    <row r="19" spans="1:7" x14ac:dyDescent="0.25">
      <c r="A19" s="8" t="s">
        <v>48</v>
      </c>
      <c r="B19" s="9">
        <v>51548721.390000001</v>
      </c>
      <c r="C19" s="9">
        <v>-26826299.039999999</v>
      </c>
      <c r="D19" s="5">
        <f>B19+C19</f>
        <v>24722422.350000001</v>
      </c>
      <c r="E19" s="9">
        <v>11647161.57</v>
      </c>
      <c r="F19" s="9">
        <v>11647161.57</v>
      </c>
      <c r="G19" s="5">
        <f>D19-E19</f>
        <v>13075260.780000001</v>
      </c>
    </row>
    <row r="20" spans="1:7" x14ac:dyDescent="0.25">
      <c r="A20" s="8" t="s">
        <v>47</v>
      </c>
      <c r="B20" s="9">
        <v>18646550</v>
      </c>
      <c r="C20" s="9">
        <v>1209081.27</v>
      </c>
      <c r="D20" s="5">
        <f>B20+C20</f>
        <v>19855631.27</v>
      </c>
      <c r="E20" s="9">
        <v>19855631.27</v>
      </c>
      <c r="F20" s="9">
        <v>19855631.27</v>
      </c>
      <c r="G20" s="5">
        <f>D20-E20</f>
        <v>0</v>
      </c>
    </row>
    <row r="21" spans="1:7" x14ac:dyDescent="0.25">
      <c r="A21" s="8" t="s">
        <v>46</v>
      </c>
      <c r="B21" s="9">
        <v>4256779</v>
      </c>
      <c r="C21" s="9">
        <v>-62884.5</v>
      </c>
      <c r="D21" s="5">
        <f>B21+C21</f>
        <v>4193894.5</v>
      </c>
      <c r="E21" s="9">
        <v>4193894.5</v>
      </c>
      <c r="F21" s="9">
        <v>4193894.5</v>
      </c>
      <c r="G21" s="5">
        <f>D21-E21</f>
        <v>0</v>
      </c>
    </row>
    <row r="22" spans="1:7" x14ac:dyDescent="0.25">
      <c r="A22" s="8" t="s">
        <v>45</v>
      </c>
      <c r="B22" s="9">
        <v>9828877</v>
      </c>
      <c r="C22" s="9">
        <v>83585.14</v>
      </c>
      <c r="D22" s="5">
        <f>B22+C22</f>
        <v>9912462.1400000006</v>
      </c>
      <c r="E22" s="9">
        <v>9833582.1400000006</v>
      </c>
      <c r="F22" s="9">
        <v>9833582.1400000006</v>
      </c>
      <c r="G22" s="5">
        <f>D22-E22</f>
        <v>78880</v>
      </c>
    </row>
    <row r="23" spans="1:7" x14ac:dyDescent="0.25">
      <c r="A23" s="8" t="s">
        <v>44</v>
      </c>
      <c r="B23" s="9">
        <v>4810078</v>
      </c>
      <c r="C23" s="9">
        <v>-559267.03</v>
      </c>
      <c r="D23" s="5">
        <f>B23+C23</f>
        <v>4250810.97</v>
      </c>
      <c r="E23" s="9">
        <v>4250810.97</v>
      </c>
      <c r="F23" s="9">
        <v>4250810.97</v>
      </c>
      <c r="G23" s="5">
        <f>D23-E23</f>
        <v>0</v>
      </c>
    </row>
    <row r="24" spans="1:7" x14ac:dyDescent="0.25">
      <c r="A24" s="8" t="s">
        <v>43</v>
      </c>
      <c r="B24" s="9">
        <v>8055384</v>
      </c>
      <c r="C24" s="9">
        <v>-319334</v>
      </c>
      <c r="D24" s="5">
        <f>B24+C24</f>
        <v>7736050</v>
      </c>
      <c r="E24" s="9">
        <v>7736050</v>
      </c>
      <c r="F24" s="9">
        <v>7736050</v>
      </c>
      <c r="G24" s="5">
        <f>D24-E24</f>
        <v>0</v>
      </c>
    </row>
    <row r="25" spans="1:7" x14ac:dyDescent="0.25">
      <c r="A25" s="8" t="s">
        <v>42</v>
      </c>
      <c r="B25" s="9">
        <v>5934177</v>
      </c>
      <c r="C25" s="9">
        <v>662674.30000000005</v>
      </c>
      <c r="D25" s="5">
        <f>B25+C25</f>
        <v>6596851.2999999998</v>
      </c>
      <c r="E25" s="9">
        <v>6596851.2999999998</v>
      </c>
      <c r="F25" s="9">
        <v>6596851.2999999998</v>
      </c>
      <c r="G25" s="5">
        <f>D25-E25</f>
        <v>0</v>
      </c>
    </row>
    <row r="26" spans="1:7" x14ac:dyDescent="0.25">
      <c r="A26" s="8" t="s">
        <v>41</v>
      </c>
      <c r="B26" s="9">
        <v>21980897</v>
      </c>
      <c r="C26" s="9">
        <v>-3209792.03</v>
      </c>
      <c r="D26" s="5">
        <f>B26+C26</f>
        <v>18771104.969999999</v>
      </c>
      <c r="E26" s="9">
        <v>16096554.09</v>
      </c>
      <c r="F26" s="9">
        <v>11279179.039999999</v>
      </c>
      <c r="G26" s="5">
        <f>D26-E26</f>
        <v>2674550.879999999</v>
      </c>
    </row>
    <row r="27" spans="1:7" x14ac:dyDescent="0.25">
      <c r="A27" s="8" t="s">
        <v>40</v>
      </c>
      <c r="B27" s="9">
        <v>14437583</v>
      </c>
      <c r="C27" s="9">
        <v>-477052.42</v>
      </c>
      <c r="D27" s="5">
        <f>B27+C27</f>
        <v>13960530.58</v>
      </c>
      <c r="E27" s="9">
        <v>13855944.98</v>
      </c>
      <c r="F27" s="9">
        <v>13855944.98</v>
      </c>
      <c r="G27" s="5">
        <f>D27-E27</f>
        <v>104585.59999999963</v>
      </c>
    </row>
    <row r="28" spans="1:7" x14ac:dyDescent="0.25">
      <c r="A28" s="8" t="s">
        <v>39</v>
      </c>
      <c r="B28" s="9">
        <v>8765893</v>
      </c>
      <c r="C28" s="9">
        <v>1204081.56</v>
      </c>
      <c r="D28" s="5">
        <f>B28+C28</f>
        <v>9969974.5600000005</v>
      </c>
      <c r="E28" s="9">
        <v>9677190.5600000005</v>
      </c>
      <c r="F28" s="9">
        <v>9677190.5600000005</v>
      </c>
      <c r="G28" s="5">
        <f>D28-E28</f>
        <v>292784</v>
      </c>
    </row>
    <row r="29" spans="1:7" x14ac:dyDescent="0.25">
      <c r="A29" s="8" t="s">
        <v>38</v>
      </c>
      <c r="B29" s="9">
        <v>18309678</v>
      </c>
      <c r="C29" s="9">
        <v>-986648.42</v>
      </c>
      <c r="D29" s="5">
        <f>B29+C29</f>
        <v>17323029.579999998</v>
      </c>
      <c r="E29" s="9">
        <v>16745124.539999999</v>
      </c>
      <c r="F29" s="9">
        <v>16745124.539999999</v>
      </c>
      <c r="G29" s="5">
        <f>D29-E29</f>
        <v>577905.03999999911</v>
      </c>
    </row>
    <row r="30" spans="1:7" x14ac:dyDescent="0.25">
      <c r="A30" s="8" t="s">
        <v>37</v>
      </c>
      <c r="B30" s="9">
        <v>56978203</v>
      </c>
      <c r="C30" s="9">
        <v>12698440.82</v>
      </c>
      <c r="D30" s="5">
        <f>B30+C30</f>
        <v>69676643.819999993</v>
      </c>
      <c r="E30" s="9">
        <v>66982706.630000003</v>
      </c>
      <c r="F30" s="9">
        <v>66538947.340000004</v>
      </c>
      <c r="G30" s="5">
        <f>D30-E30</f>
        <v>2693937.1899999902</v>
      </c>
    </row>
    <row r="31" spans="1:7" x14ac:dyDescent="0.25">
      <c r="A31" s="8" t="s">
        <v>36</v>
      </c>
      <c r="B31" s="9">
        <v>3963659</v>
      </c>
      <c r="C31" s="9">
        <v>434975.92</v>
      </c>
      <c r="D31" s="5">
        <f>B31+C31</f>
        <v>4398634.92</v>
      </c>
      <c r="E31" s="9">
        <v>4398634.92</v>
      </c>
      <c r="F31" s="9">
        <v>4398634.92</v>
      </c>
      <c r="G31" s="5">
        <f>D31-E31</f>
        <v>0</v>
      </c>
    </row>
    <row r="32" spans="1:7" x14ac:dyDescent="0.25">
      <c r="A32" s="8" t="s">
        <v>35</v>
      </c>
      <c r="B32" s="9">
        <v>5758329</v>
      </c>
      <c r="C32" s="9">
        <v>-1120950.8799999999</v>
      </c>
      <c r="D32" s="5">
        <f>B32+C32</f>
        <v>4637378.12</v>
      </c>
      <c r="E32" s="9">
        <v>4637378.12</v>
      </c>
      <c r="F32" s="9">
        <v>4637378.12</v>
      </c>
      <c r="G32" s="5">
        <f>D32-E32</f>
        <v>0</v>
      </c>
    </row>
    <row r="33" spans="1:7" x14ac:dyDescent="0.25">
      <c r="A33" s="8" t="s">
        <v>34</v>
      </c>
      <c r="B33" s="9">
        <v>4802217</v>
      </c>
      <c r="C33" s="9">
        <v>-741644.88</v>
      </c>
      <c r="D33" s="5">
        <f>B33+C33</f>
        <v>4060572.12</v>
      </c>
      <c r="E33" s="9">
        <v>4060572.12</v>
      </c>
      <c r="F33" s="9">
        <v>4060572.12</v>
      </c>
      <c r="G33" s="5">
        <f>D33-E33</f>
        <v>0</v>
      </c>
    </row>
    <row r="34" spans="1:7" x14ac:dyDescent="0.25">
      <c r="A34" s="8" t="s">
        <v>33</v>
      </c>
      <c r="B34" s="9">
        <v>36111164</v>
      </c>
      <c r="C34" s="9">
        <v>1513377.27</v>
      </c>
      <c r="D34" s="5">
        <f>B34+C34</f>
        <v>37624541.270000003</v>
      </c>
      <c r="E34" s="9">
        <v>36748613.68</v>
      </c>
      <c r="F34" s="9">
        <v>36748613.68</v>
      </c>
      <c r="G34" s="5">
        <f>D34-E34</f>
        <v>875927.59000000358</v>
      </c>
    </row>
    <row r="35" spans="1:7" x14ac:dyDescent="0.25">
      <c r="A35" s="8" t="s">
        <v>32</v>
      </c>
      <c r="B35" s="9">
        <v>7744222</v>
      </c>
      <c r="C35" s="9">
        <v>51880.93</v>
      </c>
      <c r="D35" s="5">
        <f>B35+C35</f>
        <v>7796102.9299999997</v>
      </c>
      <c r="E35" s="9">
        <v>7796102.9299999997</v>
      </c>
      <c r="F35" s="9">
        <v>7796102.9299999997</v>
      </c>
      <c r="G35" s="5">
        <f>D35-E35</f>
        <v>0</v>
      </c>
    </row>
    <row r="36" spans="1:7" x14ac:dyDescent="0.25">
      <c r="A36" s="8" t="s">
        <v>31</v>
      </c>
      <c r="B36" s="9">
        <v>3994347</v>
      </c>
      <c r="C36" s="9">
        <v>-752840.16</v>
      </c>
      <c r="D36" s="5">
        <f>B36+C36</f>
        <v>3241506.84</v>
      </c>
      <c r="E36" s="9">
        <v>3241506.84</v>
      </c>
      <c r="F36" s="9">
        <v>3240297.79</v>
      </c>
      <c r="G36" s="5">
        <f>D36-E36</f>
        <v>0</v>
      </c>
    </row>
    <row r="37" spans="1:7" x14ac:dyDescent="0.25">
      <c r="A37" s="8" t="s">
        <v>30</v>
      </c>
      <c r="B37" s="9">
        <v>2165978</v>
      </c>
      <c r="C37" s="9">
        <v>-767354.73</v>
      </c>
      <c r="D37" s="5">
        <f>B37+C37</f>
        <v>1398623.27</v>
      </c>
      <c r="E37" s="9">
        <v>1398623.27</v>
      </c>
      <c r="F37" s="9">
        <v>1394995.49</v>
      </c>
      <c r="G37" s="5">
        <f>D37-E37</f>
        <v>0</v>
      </c>
    </row>
    <row r="38" spans="1:7" x14ac:dyDescent="0.25">
      <c r="A38" s="8" t="s">
        <v>29</v>
      </c>
      <c r="B38" s="9">
        <v>4865386</v>
      </c>
      <c r="C38" s="9">
        <v>-1526189.7</v>
      </c>
      <c r="D38" s="5">
        <f>B38+C38</f>
        <v>3339196.3</v>
      </c>
      <c r="E38" s="9">
        <v>3339196.3</v>
      </c>
      <c r="F38" s="9">
        <v>3338796.31</v>
      </c>
      <c r="G38" s="5">
        <f>D38-E38</f>
        <v>0</v>
      </c>
    </row>
    <row r="39" spans="1:7" x14ac:dyDescent="0.25">
      <c r="A39" s="8" t="s">
        <v>28</v>
      </c>
      <c r="B39" s="9">
        <v>8664328</v>
      </c>
      <c r="C39" s="9">
        <v>-2216558.5099999998</v>
      </c>
      <c r="D39" s="5">
        <f>B39+C39</f>
        <v>6447769.4900000002</v>
      </c>
      <c r="E39" s="9">
        <v>6447769.4900000002</v>
      </c>
      <c r="F39" s="9">
        <v>6447569.4299999997</v>
      </c>
      <c r="G39" s="5">
        <f>D39-E39</f>
        <v>0</v>
      </c>
    </row>
    <row r="40" spans="1:7" x14ac:dyDescent="0.25">
      <c r="A40" s="8" t="s">
        <v>27</v>
      </c>
      <c r="B40" s="9">
        <v>7987123</v>
      </c>
      <c r="C40" s="9">
        <v>-3597099.6</v>
      </c>
      <c r="D40" s="5">
        <f>B40+C40</f>
        <v>4390023.4000000004</v>
      </c>
      <c r="E40" s="9">
        <v>4390023.4000000004</v>
      </c>
      <c r="F40" s="9">
        <v>4390023.5199999996</v>
      </c>
      <c r="G40" s="5">
        <f>D40-E40</f>
        <v>0</v>
      </c>
    </row>
    <row r="41" spans="1:7" x14ac:dyDescent="0.25">
      <c r="A41" s="8" t="s">
        <v>26</v>
      </c>
      <c r="B41" s="9">
        <v>14022612</v>
      </c>
      <c r="C41" s="9">
        <v>-1016627.44</v>
      </c>
      <c r="D41" s="5">
        <f>B41+C41</f>
        <v>13005984.560000001</v>
      </c>
      <c r="E41" s="9">
        <v>13005984.560000001</v>
      </c>
      <c r="F41" s="9">
        <v>12592183.34</v>
      </c>
      <c r="G41" s="5">
        <f>D41-E41</f>
        <v>0</v>
      </c>
    </row>
    <row r="42" spans="1:7" x14ac:dyDescent="0.25">
      <c r="A42" s="8" t="s">
        <v>25</v>
      </c>
      <c r="B42" s="9">
        <v>29119270.5</v>
      </c>
      <c r="C42" s="9">
        <v>3146668.44</v>
      </c>
      <c r="D42" s="5">
        <f>B42+C42</f>
        <v>32265938.940000001</v>
      </c>
      <c r="E42" s="9">
        <v>32265938.940000001</v>
      </c>
      <c r="F42" s="9">
        <v>32264679.600000001</v>
      </c>
      <c r="G42" s="5">
        <f>D42-E42</f>
        <v>0</v>
      </c>
    </row>
    <row r="43" spans="1:7" x14ac:dyDescent="0.25">
      <c r="A43" s="8" t="s">
        <v>24</v>
      </c>
      <c r="B43" s="9">
        <v>29536645.5</v>
      </c>
      <c r="C43" s="9">
        <v>4132141.81</v>
      </c>
      <c r="D43" s="5">
        <f>B43+C43</f>
        <v>33668787.310000002</v>
      </c>
      <c r="E43" s="9">
        <v>33668787.310000002</v>
      </c>
      <c r="F43" s="9">
        <v>33663170.630000003</v>
      </c>
      <c r="G43" s="5">
        <f>D43-E43</f>
        <v>0</v>
      </c>
    </row>
    <row r="44" spans="1:7" x14ac:dyDescent="0.25">
      <c r="A44" s="8" t="s">
        <v>23</v>
      </c>
      <c r="B44" s="9">
        <v>24756899</v>
      </c>
      <c r="C44" s="9">
        <v>889027.73</v>
      </c>
      <c r="D44" s="5">
        <f>B44+C44</f>
        <v>25645926.73</v>
      </c>
      <c r="E44" s="9">
        <v>25645926.73</v>
      </c>
      <c r="F44" s="9">
        <v>25638121.16</v>
      </c>
      <c r="G44" s="5">
        <f>D44-E44</f>
        <v>0</v>
      </c>
    </row>
    <row r="45" spans="1:7" x14ac:dyDescent="0.25">
      <c r="A45" s="8" t="s">
        <v>22</v>
      </c>
      <c r="B45" s="9">
        <v>6617997</v>
      </c>
      <c r="C45" s="9">
        <v>-556284.97</v>
      </c>
      <c r="D45" s="5">
        <f>B45+C45</f>
        <v>6061712.0300000003</v>
      </c>
      <c r="E45" s="9">
        <v>6061712.0300000003</v>
      </c>
      <c r="F45" s="9">
        <v>6059900.1399999997</v>
      </c>
      <c r="G45" s="5">
        <f>D45-E45</f>
        <v>0</v>
      </c>
    </row>
    <row r="46" spans="1:7" x14ac:dyDescent="0.25">
      <c r="A46" s="8" t="s">
        <v>21</v>
      </c>
      <c r="B46" s="9">
        <v>2992986</v>
      </c>
      <c r="C46" s="9">
        <v>115366.05</v>
      </c>
      <c r="D46" s="5">
        <f>B46+C46</f>
        <v>3108352.05</v>
      </c>
      <c r="E46" s="9">
        <v>3108352.05</v>
      </c>
      <c r="F46" s="9">
        <v>3106400.6</v>
      </c>
      <c r="G46" s="5">
        <f>D46-E46</f>
        <v>0</v>
      </c>
    </row>
    <row r="47" spans="1:7" x14ac:dyDescent="0.25">
      <c r="A47" s="8" t="s">
        <v>20</v>
      </c>
      <c r="B47" s="9">
        <v>20983317</v>
      </c>
      <c r="C47" s="9">
        <v>2740960.91</v>
      </c>
      <c r="D47" s="5">
        <f>B47+C47</f>
        <v>23724277.91</v>
      </c>
      <c r="E47" s="9">
        <v>23724277.91</v>
      </c>
      <c r="F47" s="9">
        <v>23717781.699999999</v>
      </c>
      <c r="G47" s="5">
        <f>D47-E47</f>
        <v>0</v>
      </c>
    </row>
    <row r="48" spans="1:7" x14ac:dyDescent="0.25">
      <c r="A48" s="8" t="s">
        <v>19</v>
      </c>
      <c r="B48" s="9">
        <v>3399819</v>
      </c>
      <c r="C48" s="9">
        <v>-970755.36</v>
      </c>
      <c r="D48" s="5">
        <f>B48+C48</f>
        <v>2429063.64</v>
      </c>
      <c r="E48" s="9">
        <v>2429063.64</v>
      </c>
      <c r="F48" s="9">
        <v>2426906.7799999998</v>
      </c>
      <c r="G48" s="5">
        <f>D48-E48</f>
        <v>0</v>
      </c>
    </row>
    <row r="49" spans="1:7" x14ac:dyDescent="0.25">
      <c r="A49" s="8" t="s">
        <v>18</v>
      </c>
      <c r="B49" s="9">
        <v>9402574</v>
      </c>
      <c r="C49" s="9">
        <v>-477458.58</v>
      </c>
      <c r="D49" s="5">
        <f>B49+C49</f>
        <v>8925115.4199999999</v>
      </c>
      <c r="E49" s="9">
        <v>8925115.4199999999</v>
      </c>
      <c r="F49" s="9">
        <v>8923282.2599999998</v>
      </c>
      <c r="G49" s="5">
        <f>D49-E49</f>
        <v>0</v>
      </c>
    </row>
    <row r="50" spans="1:7" x14ac:dyDescent="0.25">
      <c r="A50" s="8" t="s">
        <v>17</v>
      </c>
      <c r="B50" s="9">
        <v>4605407</v>
      </c>
      <c r="C50" s="9">
        <v>-443545.07</v>
      </c>
      <c r="D50" s="5">
        <f>B50+C50</f>
        <v>4161861.93</v>
      </c>
      <c r="E50" s="9">
        <v>4161861.93</v>
      </c>
      <c r="F50" s="9">
        <v>4157326.26</v>
      </c>
      <c r="G50" s="5">
        <f>D50-E50</f>
        <v>0</v>
      </c>
    </row>
    <row r="51" spans="1:7" x14ac:dyDescent="0.25">
      <c r="A51" s="8" t="s">
        <v>16</v>
      </c>
      <c r="B51" s="9">
        <v>5616425</v>
      </c>
      <c r="C51" s="9">
        <v>-600719.48</v>
      </c>
      <c r="D51" s="5">
        <f>B51+C51</f>
        <v>5015705.5199999996</v>
      </c>
      <c r="E51" s="9">
        <v>5015705.5199999996</v>
      </c>
      <c r="F51" s="9">
        <v>5014626.42</v>
      </c>
      <c r="G51" s="5">
        <f>D51-E51</f>
        <v>0</v>
      </c>
    </row>
    <row r="52" spans="1:7" x14ac:dyDescent="0.25">
      <c r="A52" s="8" t="s">
        <v>15</v>
      </c>
      <c r="B52" s="9">
        <v>6203634</v>
      </c>
      <c r="C52" s="9">
        <v>33094871.5</v>
      </c>
      <c r="D52" s="5">
        <f>B52+C52</f>
        <v>39298505.5</v>
      </c>
      <c r="E52" s="9">
        <v>38823613.229999997</v>
      </c>
      <c r="F52" s="9">
        <v>10274434.27</v>
      </c>
      <c r="G52" s="5">
        <f>D52-E52</f>
        <v>474892.27000000328</v>
      </c>
    </row>
    <row r="53" spans="1:7" x14ac:dyDescent="0.25">
      <c r="A53" s="8" t="s">
        <v>14</v>
      </c>
      <c r="B53" s="9">
        <v>18101112</v>
      </c>
      <c r="C53" s="9">
        <v>1545502.7</v>
      </c>
      <c r="D53" s="5">
        <f>B53+C53</f>
        <v>19646614.699999999</v>
      </c>
      <c r="E53" s="9">
        <v>16833862.719999999</v>
      </c>
      <c r="F53" s="9">
        <v>16795989.579999998</v>
      </c>
      <c r="G53" s="5">
        <f>D53-E53</f>
        <v>2812751.9800000004</v>
      </c>
    </row>
    <row r="54" spans="1:7" x14ac:dyDescent="0.25">
      <c r="A54" s="8" t="s">
        <v>13</v>
      </c>
      <c r="B54" s="9">
        <v>5389518</v>
      </c>
      <c r="C54" s="9">
        <v>159226.57</v>
      </c>
      <c r="D54" s="5">
        <f>B54+C54</f>
        <v>5548744.5700000003</v>
      </c>
      <c r="E54" s="9">
        <v>5548744.5700000003</v>
      </c>
      <c r="F54" s="9">
        <v>5547014.1699999999</v>
      </c>
      <c r="G54" s="5">
        <f>D54-E54</f>
        <v>0</v>
      </c>
    </row>
    <row r="55" spans="1:7" x14ac:dyDescent="0.25">
      <c r="A55" s="8" t="s">
        <v>12</v>
      </c>
      <c r="B55" s="9">
        <v>11777596</v>
      </c>
      <c r="C55" s="9">
        <v>-1354890.42</v>
      </c>
      <c r="D55" s="5">
        <f>B55+C55</f>
        <v>10422705.58</v>
      </c>
      <c r="E55" s="9">
        <v>10422705.58</v>
      </c>
      <c r="F55" s="9">
        <v>10409654.41</v>
      </c>
      <c r="G55" s="5">
        <f>D55-E55</f>
        <v>0</v>
      </c>
    </row>
    <row r="56" spans="1:7" x14ac:dyDescent="0.25">
      <c r="A56" s="8" t="s">
        <v>11</v>
      </c>
      <c r="B56" s="9">
        <v>6250137</v>
      </c>
      <c r="C56" s="9">
        <v>-179708.45</v>
      </c>
      <c r="D56" s="5">
        <f>B56+C56</f>
        <v>6070428.5499999998</v>
      </c>
      <c r="E56" s="9">
        <v>6070428.5499999998</v>
      </c>
      <c r="F56" s="9">
        <v>5984317.1299999999</v>
      </c>
      <c r="G56" s="5">
        <f>D56-E56</f>
        <v>0</v>
      </c>
    </row>
    <row r="57" spans="1:7" x14ac:dyDescent="0.25">
      <c r="A57" s="7" t="s">
        <v>1</v>
      </c>
      <c r="B57" s="6"/>
      <c r="C57" s="6"/>
      <c r="D57" s="6"/>
      <c r="E57" s="6"/>
      <c r="F57" s="6"/>
      <c r="G57" s="6"/>
    </row>
    <row r="58" spans="1:7" x14ac:dyDescent="0.25">
      <c r="A58" s="4" t="s">
        <v>10</v>
      </c>
      <c r="B58" s="3">
        <f>SUM(B59:B67)</f>
        <v>0</v>
      </c>
      <c r="C58" s="3">
        <f>SUM(C59:C67)</f>
        <v>0</v>
      </c>
      <c r="D58" s="3">
        <f>SUM(D59:D67)</f>
        <v>0</v>
      </c>
      <c r="E58" s="3">
        <f>SUM(E59:E67)</f>
        <v>0</v>
      </c>
      <c r="F58" s="3">
        <f>SUM(F59:F67)</f>
        <v>0</v>
      </c>
      <c r="G58" s="3">
        <f>SUM(G59:G67)</f>
        <v>0</v>
      </c>
    </row>
    <row r="59" spans="1:7" x14ac:dyDescent="0.25">
      <c r="A59" s="8" t="s">
        <v>9</v>
      </c>
      <c r="B59" s="5">
        <v>0</v>
      </c>
      <c r="C59" s="5">
        <v>0</v>
      </c>
      <c r="D59" s="5">
        <f>B59+C59</f>
        <v>0</v>
      </c>
      <c r="E59" s="5">
        <v>0</v>
      </c>
      <c r="F59" s="5">
        <v>0</v>
      </c>
      <c r="G59" s="5">
        <f>D59-E59</f>
        <v>0</v>
      </c>
    </row>
    <row r="60" spans="1:7" x14ac:dyDescent="0.25">
      <c r="A60" s="8" t="s">
        <v>8</v>
      </c>
      <c r="B60" s="5">
        <v>0</v>
      </c>
      <c r="C60" s="5">
        <v>0</v>
      </c>
      <c r="D60" s="5">
        <f>B60+C60</f>
        <v>0</v>
      </c>
      <c r="E60" s="5">
        <v>0</v>
      </c>
      <c r="F60" s="5">
        <v>0</v>
      </c>
      <c r="G60" s="5">
        <f>D60-E60</f>
        <v>0</v>
      </c>
    </row>
    <row r="61" spans="1:7" x14ac:dyDescent="0.25">
      <c r="A61" s="8" t="s">
        <v>7</v>
      </c>
      <c r="B61" s="5">
        <v>0</v>
      </c>
      <c r="C61" s="5">
        <v>0</v>
      </c>
      <c r="D61" s="5">
        <f>B61+C61</f>
        <v>0</v>
      </c>
      <c r="E61" s="5">
        <v>0</v>
      </c>
      <c r="F61" s="5">
        <v>0</v>
      </c>
      <c r="G61" s="5">
        <f>D61-E61</f>
        <v>0</v>
      </c>
    </row>
    <row r="62" spans="1:7" x14ac:dyDescent="0.25">
      <c r="A62" s="8" t="s">
        <v>6</v>
      </c>
      <c r="B62" s="5">
        <v>0</v>
      </c>
      <c r="C62" s="5">
        <v>0</v>
      </c>
      <c r="D62" s="5">
        <f>B62+C62</f>
        <v>0</v>
      </c>
      <c r="E62" s="5">
        <v>0</v>
      </c>
      <c r="F62" s="5">
        <v>0</v>
      </c>
      <c r="G62" s="5">
        <f>D62-E62</f>
        <v>0</v>
      </c>
    </row>
    <row r="63" spans="1:7" x14ac:dyDescent="0.25">
      <c r="A63" s="8" t="s">
        <v>5</v>
      </c>
      <c r="B63" s="5">
        <v>0</v>
      </c>
      <c r="C63" s="5">
        <v>0</v>
      </c>
      <c r="D63" s="5">
        <f>B63+C63</f>
        <v>0</v>
      </c>
      <c r="E63" s="5">
        <v>0</v>
      </c>
      <c r="F63" s="5">
        <v>0</v>
      </c>
      <c r="G63" s="5">
        <f>D63-E63</f>
        <v>0</v>
      </c>
    </row>
    <row r="64" spans="1:7" x14ac:dyDescent="0.25">
      <c r="A64" s="8" t="s">
        <v>4</v>
      </c>
      <c r="B64" s="5">
        <v>0</v>
      </c>
      <c r="C64" s="5">
        <v>0</v>
      </c>
      <c r="D64" s="5">
        <f>B64+C64</f>
        <v>0</v>
      </c>
      <c r="E64" s="5">
        <v>0</v>
      </c>
      <c r="F64" s="5">
        <v>0</v>
      </c>
      <c r="G64" s="5">
        <f>D64-E64</f>
        <v>0</v>
      </c>
    </row>
    <row r="65" spans="1:7" x14ac:dyDescent="0.25">
      <c r="A65" s="8" t="s">
        <v>3</v>
      </c>
      <c r="B65" s="5">
        <v>0</v>
      </c>
      <c r="C65" s="5">
        <v>0</v>
      </c>
      <c r="D65" s="5">
        <f>B65+C65</f>
        <v>0</v>
      </c>
      <c r="E65" s="5">
        <v>0</v>
      </c>
      <c r="F65" s="5">
        <v>0</v>
      </c>
      <c r="G65" s="5">
        <f>D65-E65</f>
        <v>0</v>
      </c>
    </row>
    <row r="66" spans="1:7" x14ac:dyDescent="0.25">
      <c r="A66" s="8" t="s">
        <v>2</v>
      </c>
      <c r="B66" s="5">
        <v>0</v>
      </c>
      <c r="C66" s="5">
        <v>0</v>
      </c>
      <c r="D66" s="5">
        <f>B66+C66</f>
        <v>0</v>
      </c>
      <c r="E66" s="5">
        <v>0</v>
      </c>
      <c r="F66" s="5">
        <v>0</v>
      </c>
      <c r="G66" s="5">
        <f>D66-E66</f>
        <v>0</v>
      </c>
    </row>
    <row r="67" spans="1:7" x14ac:dyDescent="0.25">
      <c r="A67" s="7" t="s">
        <v>1</v>
      </c>
      <c r="B67" s="6"/>
      <c r="C67" s="6"/>
      <c r="D67" s="5">
        <f>B67+C67</f>
        <v>0</v>
      </c>
      <c r="E67" s="5"/>
      <c r="F67" s="5"/>
      <c r="G67" s="5">
        <f>D67-E67</f>
        <v>0</v>
      </c>
    </row>
    <row r="68" spans="1:7" x14ac:dyDescent="0.25">
      <c r="A68" s="4" t="s">
        <v>0</v>
      </c>
      <c r="B68" s="3">
        <f>B9+B58</f>
        <v>808946263.38999999</v>
      </c>
      <c r="C68" s="3">
        <f>C9+C58</f>
        <v>12192980.470000004</v>
      </c>
      <c r="D68" s="3">
        <f>B68+C68</f>
        <v>821139243.86000001</v>
      </c>
      <c r="E68" s="3">
        <f>E9+E58</f>
        <v>797104877.72999978</v>
      </c>
      <c r="F68" s="3">
        <f>F9+F58</f>
        <v>758147516.35000002</v>
      </c>
      <c r="G68" s="3">
        <f>D68-E68</f>
        <v>24034366.130000234</v>
      </c>
    </row>
    <row r="69" spans="1:7" x14ac:dyDescent="0.25">
      <c r="A69" s="2"/>
      <c r="B69" s="1"/>
      <c r="C69" s="1"/>
      <c r="D69" s="1"/>
      <c r="E69" s="1"/>
      <c r="F69" s="1"/>
      <c r="G69" s="1"/>
    </row>
    <row r="70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2026-01-23T23:57:01Z</dcterms:created>
  <dcterms:modified xsi:type="dcterms:W3CDTF">2026-01-23T23:57:33Z</dcterms:modified>
</cp:coreProperties>
</file>