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52C7CD50-BEC6-4031-8186-03F72C72286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4" l="1"/>
  <c r="G54" i="4" s="1"/>
  <c r="D53" i="4"/>
  <c r="G53" i="4" s="1"/>
  <c r="D52" i="4"/>
  <c r="G52" i="4" s="1"/>
  <c r="D51" i="4"/>
  <c r="G51" i="4" s="1"/>
  <c r="D50" i="4"/>
  <c r="G50" i="4" s="1"/>
  <c r="D49" i="4"/>
  <c r="G49" i="4" s="1"/>
  <c r="D48" i="4"/>
  <c r="G48" i="4" s="1"/>
  <c r="D47" i="4"/>
  <c r="G47" i="4" s="1"/>
  <c r="D46" i="4"/>
  <c r="G46" i="4" s="1"/>
  <c r="D45" i="4"/>
  <c r="G45" i="4" s="1"/>
  <c r="D44" i="4"/>
  <c r="G44" i="4" s="1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91" i="4"/>
  <c r="E91" i="4"/>
  <c r="C91" i="4"/>
  <c r="B91" i="4"/>
  <c r="D89" i="4"/>
  <c r="G89" i="4" s="1"/>
  <c r="D87" i="4"/>
  <c r="G87" i="4" s="1"/>
  <c r="D85" i="4"/>
  <c r="G85" i="4" s="1"/>
  <c r="D83" i="4"/>
  <c r="G83" i="4" s="1"/>
  <c r="D81" i="4"/>
  <c r="G81" i="4" s="1"/>
  <c r="D79" i="4"/>
  <c r="G79" i="4" s="1"/>
  <c r="D77" i="4"/>
  <c r="G77" i="4" s="1"/>
  <c r="D75" i="4"/>
  <c r="F68" i="4"/>
  <c r="E68" i="4"/>
  <c r="C68" i="4"/>
  <c r="B68" i="4"/>
  <c r="D66" i="4"/>
  <c r="G66" i="4" s="1"/>
  <c r="D65" i="4"/>
  <c r="G65" i="4" s="1"/>
  <c r="D64" i="4"/>
  <c r="G64" i="4" s="1"/>
  <c r="D63" i="4"/>
  <c r="G63" i="4" s="1"/>
  <c r="F56" i="4"/>
  <c r="E56" i="4"/>
  <c r="C56" i="4"/>
  <c r="B56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D91" i="4" l="1"/>
  <c r="G68" i="4"/>
  <c r="G56" i="4"/>
  <c r="D56" i="4"/>
  <c r="G75" i="4"/>
  <c r="G91" i="4" s="1"/>
  <c r="D68" i="4"/>
</calcChain>
</file>

<file path=xl/sharedStrings.xml><?xml version="1.0" encoding="utf-8"?>
<sst xmlns="http://schemas.openxmlformats.org/spreadsheetml/2006/main" count="93" uniqueCount="75">
  <si>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</si>
  <si>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</si>
  <si>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</si>
  <si>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</si>
  <si>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</si>
  <si>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</si>
  <si>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</si>
  <si>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</si>
  <si>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</si>
  <si>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</si>
  <si>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</si>
  <si>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</si>
  <si>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</si>
  <si>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</si>
  <si>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</si>
  <si>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</si>
  <si>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</si>
  <si>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</si>
  <si>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Bajo protesta de decir verdad declaramos que los Estados Financieros y sus notas, son razonablemente correctos y son responsabilidad del emisor.</t>
  </si>
  <si>
    <t>Entidades Paraestatales  Empresariales Finanacieras No Monetarias con Participacion Estatal Mayoritaria</t>
  </si>
  <si>
    <t>Total del Egreso</t>
  </si>
  <si>
    <t>Entidades Paramunicipales (en sus diferentes clasificaciones)</t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</si>
  <si>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</si>
  <si>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</si>
  <si>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</si>
  <si>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</si>
  <si>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</si>
  <si>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</si>
  <si>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</si>
  <si>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</si>
  <si>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</si>
  <si>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</si>
  <si>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</si>
  <si>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</si>
  <si>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</si>
  <si>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</si>
  <si>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</si>
  <si>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</si>
  <si>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</si>
  <si>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</si>
  <si>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</si>
  <si>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</si>
  <si>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</si>
  <si>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</si>
  <si>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</si>
  <si>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</si>
  <si>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</si>
  <si>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</si>
  <si>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</si>
  <si>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</si>
  <si>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</si>
  <si>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</si>
  <si>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</si>
  <si>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</si>
  <si>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</si>
  <si>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</si>
  <si>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</si>
  <si>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</si>
  <si>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</si>
  <si>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</si>
  <si>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</si>
  <si>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</si>
  <si>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</si>
  <si>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</si>
  <si>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</si>
  <si>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</si>
  <si>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</si>
  <si>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</si>
  <si>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</si>
  <si>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</si>
  <si>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</si>
  <si>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</si>
  <si>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Guanajuato
Estado Analítico del Ejercicio del Presupuesto de Egresos
Clasificación Administrativa
Del 01 de enero al 31 de marzo de 2026
(Cifras en Pesos)</t>
  </si>
  <si>
    <t>Gobierno (Federal/Estatal/Municipal) de Guanajuato
Estado Analítico del Ejercicio del Presupuesto de Egresos
Clasificación Administrativa
Del 01 de enero al 31 de marzo de 2026
(Cifras en Pesos)</t>
  </si>
  <si>
    <t>Sector Paraestatal del Gobierno (Federal/Estatal/Municipal) de Guanajuato
Estado Analítico del Ejercicio del Presupuesto de Egresos
Clasificación Administrativa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</si>
</sst>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0" fontId="6" fillId="2" borderId="9" xfId="9" applyFont="1" applyFill="1" applyBorder="1" applyAlignment="1">
      <alignment horizontal="center" vertical="center"/>
    </xf>
    <xf numFmtId="0" fontId="6" fillId="2" borderId="11" xfId="9" applyFont="1" applyFill="1" applyBorder="1" applyAlignment="1">
      <alignment horizontal="center" vertical="center"/>
    </xf>
    <xf numFmtId="0" fontId="6" fillId="0" borderId="9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left" inden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0" fillId="0" borderId="11" xfId="0" applyBorder="1" applyAlignment="1" applyProtection="1">
      <alignment horizontal="left" indent="1"/>
      <protection locked="0"/>
    </xf>
    <xf numFmtId="0" fontId="7" fillId="0" borderId="0" xfId="7" applyFont="1" applyAlignment="1" applyProtection="1">
      <alignment vertical="top"/>
      <protection locked="0"/>
    </xf>
    <xf numFmtId="0" fontId="1" fillId="0" borderId="0" xfId="8" applyAlignment="1">
      <alignment horizontal="center" vertical="center" wrapText="1"/>
    </xf>
    <xf numFmtId="0" fontId="8" fillId="0" borderId="6" xfId="9" applyFont="1" applyBorder="1" applyAlignment="1" applyProtection="1">
      <alignment horizontal="center" vertical="center" wrapText="1"/>
      <protection locked="0"/>
    </xf>
    <xf numFmtId="0" fontId="8" fillId="0" borderId="7" xfId="9" applyFont="1" applyBorder="1" applyAlignment="1" applyProtection="1">
      <alignment horizontal="center" vertical="center" wrapText="1"/>
      <protection locked="0"/>
    </xf>
    <xf numFmtId="0" fontId="8" fillId="0" borderId="8" xfId="9" applyFont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9" fillId="0" borderId="6" xfId="9" applyFont="1" applyBorder="1" applyAlignment="1" applyProtection="1">
      <alignment horizontal="center" vertical="center" wrapText="1"/>
      <protection locked="0"/>
    </xf>
    <xf numFmtId="0" fontId="9" fillId="0" borderId="7" xfId="9" applyFont="1" applyBorder="1" applyAlignment="1" applyProtection="1">
      <alignment horizontal="center" vertical="center" wrapText="1"/>
      <protection locked="0"/>
    </xf>
    <xf numFmtId="0" fontId="9" fillId="0" borderId="8" xfId="9" applyFont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illares 3 2" xfId="17" xr:uid="{ADD41754-8665-4872-9013-4E980BBA008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6" xr:uid="{8F6AB8F6-31EB-4069-B325-52101D64F9ED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122586</xdr:rowOff>
    </xdr:from>
    <xdr:to>
      <xdr:col>0</xdr:col>
      <xdr:colOff>1822867</xdr:colOff>
      <xdr:row>0</xdr:row>
      <xdr:rowOff>552449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BD42B4-2620-40DD-809F-00DB4A1D7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7650" y="122586"/>
          <a:ext cx="1575217" cy="429863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70</xdr:row>
      <xdr:rowOff>218833</xdr:rowOff>
    </xdr:from>
    <xdr:to>
      <xdr:col>0</xdr:col>
      <xdr:colOff>1771649</xdr:colOff>
      <xdr:row>70</xdr:row>
      <xdr:rowOff>619124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C71805-E1FE-4030-A699-91D5BF5A3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800" y="12763258"/>
          <a:ext cx="1466849" cy="400291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0</xdr:row>
      <xdr:rowOff>190500</xdr:rowOff>
    </xdr:from>
    <xdr:to>
      <xdr:col>6</xdr:col>
      <xdr:colOff>923925</xdr:colOff>
      <xdr:row>0</xdr:row>
      <xdr:rowOff>771524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43964FF-43BC-43DF-BAFF-0465C605C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90500"/>
          <a:ext cx="1095375" cy="581024"/>
        </a:xfrm>
        <a:prstGeom prst="rect">
          <a:avLst/>
        </a:prstGeom>
      </xdr:spPr>
    </xdr:pic>
    <xdr:clientData/>
  </xdr:twoCellAnchor>
  <xdr:twoCellAnchor editAs="oneCell">
    <xdr:from>
      <xdr:col>5</xdr:col>
      <xdr:colOff>1038225</xdr:colOff>
      <xdr:row>58</xdr:row>
      <xdr:rowOff>209550</xdr:rowOff>
    </xdr:from>
    <xdr:to>
      <xdr:col>6</xdr:col>
      <xdr:colOff>942975</xdr:colOff>
      <xdr:row>58</xdr:row>
      <xdr:rowOff>790574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E402278-F773-422C-A804-377E586DE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3648075"/>
          <a:ext cx="1095375" cy="581024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914400</xdr:colOff>
      <xdr:row>70</xdr:row>
      <xdr:rowOff>219075</xdr:rowOff>
    </xdr:from>
    <xdr:to>
      <xdr:col>6</xdr:col>
      <xdr:colOff>819150</xdr:colOff>
      <xdr:row>70</xdr:row>
      <xdr:rowOff>800099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99AB458-589B-437C-9161-373696485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50" y="12763500"/>
          <a:ext cx="1095375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58</xdr:row>
      <xdr:rowOff>201930</xdr:rowOff>
    </xdr:from>
    <xdr:to>
      <xdr:col>0</xdr:col>
      <xdr:colOff>1713031</xdr:colOff>
      <xdr:row>58</xdr:row>
      <xdr:rowOff>581026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5BEAE6-4A99-44F5-B594-15E4E3EC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1" y="9841230"/>
          <a:ext cx="1389180" cy="379096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0</xdr:row>
      <xdr:rowOff>523875</xdr:rowOff>
    </xdr:from>
    <xdr:to>
      <xdr:col>0</xdr:col>
      <xdr:colOff>2028825</xdr:colOff>
      <xdr:row>0</xdr:row>
      <xdr:rowOff>1009650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EA0E30A-3312-4E46-90C7-CB3DEED98742}"/>
            </a:ext>
          </a:extLst>
        </xdr:cNvPr>
        <xdr:cNvSpPr txBox="1"/>
      </xdr:nvSpPr>
      <xdr:spPr>
        <a:xfrm>
          <a:off x="123825" y="523875"/>
          <a:ext cx="190500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85725</xdr:colOff>
      <xdr:row>58</xdr:row>
      <xdr:rowOff>561975</xdr:rowOff>
    </xdr:from>
    <xdr:to>
      <xdr:col>0</xdr:col>
      <xdr:colOff>1990725</xdr:colOff>
      <xdr:row>58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6634B37-7A58-4D65-873E-FFB93DE416C2}"/>
            </a:ext>
          </a:extLst>
        </xdr:cNvPr>
        <xdr:cNvSpPr txBox="1"/>
      </xdr:nvSpPr>
      <xdr:spPr>
        <a:xfrm>
          <a:off x="85725" y="10201275"/>
          <a:ext cx="190500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76200</xdr:colOff>
      <xdr:row>70</xdr:row>
      <xdr:rowOff>561975</xdr:rowOff>
    </xdr:from>
    <xdr:to>
      <xdr:col>0</xdr:col>
      <xdr:colOff>1981200</xdr:colOff>
      <xdr:row>70</xdr:row>
      <xdr:rowOff>1047750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EC55427-2B6E-45F4-944F-AC8B8F9FD265}"/>
            </a:ext>
          </a:extLst>
        </xdr:cNvPr>
        <xdr:cNvSpPr txBox="1"/>
      </xdr:nvSpPr>
      <xdr:spPr>
        <a:xfrm>
          <a:off x="76200" y="13106400"/>
          <a:ext cx="190500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914519</xdr:colOff>
      <xdr:row>100</xdr:row>
      <xdr:rowOff>59502</xdr:rowOff>
    </xdr:from>
    <xdr:to>
      <xdr:col>1</xdr:col>
      <xdr:colOff>801273</xdr:colOff>
      <xdr:row>100</xdr:row>
      <xdr:rowOff>74050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A47612B1-9CE0-4EC7-831B-621EE0E47A94}"/>
            </a:ext>
          </a:extLst>
        </xdr:cNvPr>
        <xdr:cNvCxnSpPr/>
      </xdr:nvCxnSpPr>
      <xdr:spPr>
        <a:xfrm>
          <a:off x="914519" y="10251252"/>
          <a:ext cx="3458629" cy="1454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2069621</xdr:colOff>
      <xdr:row>94</xdr:row>
      <xdr:rowOff>83708</xdr:rowOff>
    </xdr:from>
    <xdr:to>
      <xdr:col>0</xdr:col>
      <xdr:colOff>2793178</xdr:colOff>
      <xdr:row>96</xdr:row>
      <xdr:rowOff>16472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6810E1D8-8FDF-4CDB-B628-4943966E8368}"/>
            </a:ext>
          </a:extLst>
        </xdr:cNvPr>
        <xdr:cNvSpPr txBox="1"/>
      </xdr:nvSpPr>
      <xdr:spPr>
        <a:xfrm>
          <a:off x="2069621" y="18238358"/>
          <a:ext cx="723557" cy="218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276144</xdr:colOff>
      <xdr:row>100</xdr:row>
      <xdr:rowOff>76647</xdr:rowOff>
    </xdr:from>
    <xdr:to>
      <xdr:col>5</xdr:col>
      <xdr:colOff>914743</xdr:colOff>
      <xdr:row>100</xdr:row>
      <xdr:rowOff>76648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99B8E53B-E5D5-4BE2-B729-EFB392B2ACCE}"/>
            </a:ext>
          </a:extLst>
        </xdr:cNvPr>
        <xdr:cNvCxnSpPr/>
      </xdr:nvCxnSpPr>
      <xdr:spPr>
        <a:xfrm flipV="1">
          <a:off x="6000669" y="10268397"/>
          <a:ext cx="267694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12395</xdr:colOff>
      <xdr:row>94</xdr:row>
      <xdr:rowOff>118109</xdr:rowOff>
    </xdr:from>
    <xdr:to>
      <xdr:col>5</xdr:col>
      <xdr:colOff>352768</xdr:colOff>
      <xdr:row>98</xdr:row>
      <xdr:rowOff>115868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D9C53936-6C3E-4225-B92B-8D75530B3182}"/>
            </a:ext>
          </a:extLst>
        </xdr:cNvPr>
        <xdr:cNvSpPr txBox="1"/>
      </xdr:nvSpPr>
      <xdr:spPr>
        <a:xfrm>
          <a:off x="6537020" y="18272759"/>
          <a:ext cx="1530998" cy="56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847844</xdr:colOff>
      <xdr:row>99</xdr:row>
      <xdr:rowOff>39894</xdr:rowOff>
    </xdr:from>
    <xdr:to>
      <xdr:col>1</xdr:col>
      <xdr:colOff>926061</xdr:colOff>
      <xdr:row>104</xdr:row>
      <xdr:rowOff>0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9A621A60-D8B5-4D6A-9FBA-AB62BA8BDF7E}"/>
            </a:ext>
          </a:extLst>
        </xdr:cNvPr>
        <xdr:cNvSpPr txBox="1"/>
      </xdr:nvSpPr>
      <xdr:spPr>
        <a:xfrm>
          <a:off x="847844" y="10088769"/>
          <a:ext cx="3650092" cy="674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Javier Alfonso Torres Mereles </a:t>
          </a: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227038</xdr:colOff>
      <xdr:row>99</xdr:row>
      <xdr:rowOff>59579</xdr:rowOff>
    </xdr:from>
    <xdr:to>
      <xdr:col>6</xdr:col>
      <xdr:colOff>60519</xdr:colOff>
      <xdr:row>104</xdr:row>
      <xdr:rowOff>0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0C03C095-0612-4079-852B-60F527A86C55}"/>
            </a:ext>
          </a:extLst>
        </xdr:cNvPr>
        <xdr:cNvSpPr txBox="1"/>
      </xdr:nvSpPr>
      <xdr:spPr>
        <a:xfrm>
          <a:off x="5951563" y="10108454"/>
          <a:ext cx="2948156" cy="654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1030941</xdr:colOff>
      <xdr:row>99</xdr:row>
      <xdr:rowOff>33618</xdr:rowOff>
    </xdr:from>
    <xdr:to>
      <xdr:col>1</xdr:col>
      <xdr:colOff>908170</xdr:colOff>
      <xdr:row>99</xdr:row>
      <xdr:rowOff>44356</xdr:rowOff>
    </xdr:to>
    <xdr:cxnSp macro="">
      <xdr:nvCxnSpPr>
        <xdr:cNvPr id="18" name="4 Conector recto">
          <a:extLst>
            <a:ext uri="{FF2B5EF4-FFF2-40B4-BE49-F238E27FC236}">
              <a16:creationId xmlns:a16="http://schemas.microsoft.com/office/drawing/2014/main" id="{A236BD12-08C6-4F3A-B70E-CF45C6EEC2FE}"/>
            </a:ext>
          </a:extLst>
        </xdr:cNvPr>
        <xdr:cNvCxnSpPr/>
      </xdr:nvCxnSpPr>
      <xdr:spPr>
        <a:xfrm>
          <a:off x="1030941" y="10082493"/>
          <a:ext cx="3449104" cy="10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495300</xdr:colOff>
      <xdr:row>99</xdr:row>
      <xdr:rowOff>57150</xdr:rowOff>
    </xdr:from>
    <xdr:to>
      <xdr:col>5</xdr:col>
      <xdr:colOff>1032779</xdr:colOff>
      <xdr:row>99</xdr:row>
      <xdr:rowOff>59371</xdr:rowOff>
    </xdr:to>
    <xdr:cxnSp macro="">
      <xdr:nvCxnSpPr>
        <xdr:cNvPr id="19" name="4 Conector recto">
          <a:extLst>
            <a:ext uri="{FF2B5EF4-FFF2-40B4-BE49-F238E27FC236}">
              <a16:creationId xmlns:a16="http://schemas.microsoft.com/office/drawing/2014/main" id="{C4011BD7-CA78-4D8C-ADAB-C9FBC8B9C1C5}"/>
            </a:ext>
          </a:extLst>
        </xdr:cNvPr>
        <xdr:cNvCxnSpPr/>
      </xdr:nvCxnSpPr>
      <xdr:spPr>
        <a:xfrm>
          <a:off x="5829300" y="18926175"/>
          <a:ext cx="2918729" cy="22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4"/>
  <sheetViews>
    <sheetView showGridLines="0" tabSelected="1" workbookViewId="0">
      <selection sqref="A1:G1"/>
    </sheetView>
  </sheetViews>
  <sheetFormatPr baseColWidth="10" defaultColWidth="0" defaultRowHeight="11.25" zeroHeight="1" x14ac:dyDescent="0.2"/>
  <cols>
    <col min="1" max="1" width="51.6640625" style="1" customWidth="1"/>
    <col min="2" max="7" width="20.83203125" style="1" customWidth="1"/>
    <col min="8" max="8" width="0.33203125" style="1" customWidth="1"/>
    <col min="9" max="9" width="0" style="1" hidden="1" customWidth="1"/>
    <col min="10" max="16384" width="12" style="1" hidden="1"/>
  </cols>
  <sheetData>
    <row r="1" spans="1:7" ht="93" customHeight="1" x14ac:dyDescent="0.2">
      <c r="A1" s="30" t="s">
        <v>72</v>
      </c>
      <c r="B1" s="31"/>
      <c r="C1" s="31"/>
      <c r="D1" s="31"/>
      <c r="E1" s="31"/>
      <c r="F1" s="31"/>
      <c r="G1" s="32"/>
    </row>
    <row r="2" spans="1:7" x14ac:dyDescent="0.2">
      <c r="A2" s="11"/>
      <c r="B2" s="24" t="s">
        <v>16</v>
      </c>
      <c r="C2" s="25"/>
      <c r="D2" s="25"/>
      <c r="E2" s="25"/>
      <c r="F2" s="26"/>
      <c r="G2" s="33" t="s">
        <v>15</v>
      </c>
    </row>
    <row r="3" spans="1:7" ht="22.5" x14ac:dyDescent="0.2">
      <c r="A3" s="12" t="s">
        <v>10</v>
      </c>
      <c r="B3" s="19" t="s">
        <v>11</v>
      </c>
      <c r="C3" s="19" t="s">
        <v>17</v>
      </c>
      <c r="D3" s="19" t="s">
        <v>12</v>
      </c>
      <c r="E3" s="19" t="s">
        <v>13</v>
      </c>
      <c r="F3" s="19" t="s">
        <v>14</v>
      </c>
      <c r="G3" s="34"/>
    </row>
    <row r="4" spans="1:7" ht="24.95" customHeight="1" x14ac:dyDescent="0.2">
      <c r="A4" s="13"/>
      <c r="B4" s="14"/>
      <c r="C4" s="15"/>
      <c r="D4" s="15"/>
      <c r="E4" s="15"/>
      <c r="F4" s="15"/>
      <c r="G4" s="15"/>
    </row>
    <row r="5" spans="1:7" x14ac:dyDescent="0.2">
      <c r="A5" s="27" t="s">
        <v>22</v>
      </c>
      <c r="B5" s="9">
        <v>15434547</v>
      </c>
      <c r="C5" s="2">
        <v>8024847.5499999998</v>
      </c>
      <c r="D5" s="2">
        <f>B5+C5</f>
        <v>23459394.550000001</v>
      </c>
      <c r="E5" s="2">
        <v>1740457.15</v>
      </c>
      <c r="F5" s="2">
        <v>1740457.15</v>
      </c>
      <c r="G5" s="2">
        <f>D5-E5</f>
        <v>21718937.400000002</v>
      </c>
    </row>
    <row r="6" spans="1:7" x14ac:dyDescent="0.2">
      <c r="A6" s="27" t="s">
        <v>23</v>
      </c>
      <c r="B6" s="9">
        <v>131614304</v>
      </c>
      <c r="C6" s="2">
        <v>-2030129.06</v>
      </c>
      <c r="D6" s="2">
        <f t="shared" ref="D6:D12" si="0">B6+C6</f>
        <v>129584174.94</v>
      </c>
      <c r="E6" s="2">
        <v>21136299.289999999</v>
      </c>
      <c r="F6" s="2">
        <v>21136299.289999999</v>
      </c>
      <c r="G6" s="2">
        <f t="shared" ref="G6:G12" si="1">D6-E6</f>
        <v>108447875.65000001</v>
      </c>
    </row>
    <row r="7" spans="1:7" x14ac:dyDescent="0.2">
      <c r="A7" s="27" t="s">
        <v>24</v>
      </c>
      <c r="B7" s="9">
        <v>25085884</v>
      </c>
      <c r="C7" s="2">
        <v>0</v>
      </c>
      <c r="D7" s="2">
        <f t="shared" si="0"/>
        <v>25085884</v>
      </c>
      <c r="E7" s="2">
        <v>4452614.08</v>
      </c>
      <c r="F7" s="2">
        <v>4452614.08</v>
      </c>
      <c r="G7" s="2">
        <f t="shared" si="1"/>
        <v>20633269.920000002</v>
      </c>
    </row>
    <row r="8" spans="1:7" x14ac:dyDescent="0.2">
      <c r="A8" s="27" t="s">
        <v>25</v>
      </c>
      <c r="B8" s="9">
        <v>8291667</v>
      </c>
      <c r="C8" s="2">
        <v>20904.54</v>
      </c>
      <c r="D8" s="2">
        <f t="shared" si="0"/>
        <v>8312571.54</v>
      </c>
      <c r="E8" s="2">
        <v>1438804.42</v>
      </c>
      <c r="F8" s="2">
        <v>1438804.42</v>
      </c>
      <c r="G8" s="2">
        <f t="shared" si="1"/>
        <v>6873767.1200000001</v>
      </c>
    </row>
    <row r="9" spans="1:7" x14ac:dyDescent="0.2">
      <c r="A9" s="27" t="s">
        <v>26</v>
      </c>
      <c r="B9" s="9">
        <v>16688792</v>
      </c>
      <c r="C9" s="2">
        <v>169148.96</v>
      </c>
      <c r="D9" s="2">
        <f t="shared" si="0"/>
        <v>16857940.960000001</v>
      </c>
      <c r="E9" s="2">
        <v>3131665</v>
      </c>
      <c r="F9" s="2">
        <v>3131665</v>
      </c>
      <c r="G9" s="2">
        <f t="shared" si="1"/>
        <v>13726275.960000001</v>
      </c>
    </row>
    <row r="10" spans="1:7" x14ac:dyDescent="0.2">
      <c r="A10" s="27" t="s">
        <v>27</v>
      </c>
      <c r="B10" s="9">
        <v>1007971</v>
      </c>
      <c r="C10" s="2">
        <v>0</v>
      </c>
      <c r="D10" s="2">
        <f t="shared" si="0"/>
        <v>1007971</v>
      </c>
      <c r="E10" s="2">
        <v>227428.33</v>
      </c>
      <c r="F10" s="2">
        <v>227428.33</v>
      </c>
      <c r="G10" s="2">
        <f t="shared" si="1"/>
        <v>780542.67</v>
      </c>
    </row>
    <row r="11" spans="1:7" x14ac:dyDescent="0.2">
      <c r="A11" s="27" t="s">
        <v>28</v>
      </c>
      <c r="B11" s="9">
        <v>91468269</v>
      </c>
      <c r="C11" s="2">
        <v>570561.86</v>
      </c>
      <c r="D11" s="2">
        <f t="shared" si="0"/>
        <v>92038830.859999999</v>
      </c>
      <c r="E11" s="2">
        <v>15924770.439999999</v>
      </c>
      <c r="F11" s="2">
        <v>15924770.439999999</v>
      </c>
      <c r="G11" s="2">
        <f t="shared" si="1"/>
        <v>76114060.420000002</v>
      </c>
    </row>
    <row r="12" spans="1:7" x14ac:dyDescent="0.2">
      <c r="A12" s="27" t="s">
        <v>29</v>
      </c>
      <c r="B12" s="9">
        <v>16688892</v>
      </c>
      <c r="C12" s="2">
        <v>33295.26</v>
      </c>
      <c r="D12" s="2">
        <f t="shared" si="0"/>
        <v>16722187.26</v>
      </c>
      <c r="E12" s="2">
        <v>3354786.28</v>
      </c>
      <c r="F12" s="2">
        <v>3354786.28</v>
      </c>
      <c r="G12" s="2">
        <f t="shared" si="1"/>
        <v>13367400.98</v>
      </c>
    </row>
    <row r="13" spans="1:7" x14ac:dyDescent="0.2">
      <c r="A13" s="27" t="s">
        <v>30</v>
      </c>
      <c r="B13" s="9">
        <v>0</v>
      </c>
      <c r="C13" s="2">
        <v>3490162.37</v>
      </c>
      <c r="D13" s="2">
        <f t="shared" ref="D13" si="2">B13+C13</f>
        <v>3490162.37</v>
      </c>
      <c r="E13" s="2">
        <v>290342.68</v>
      </c>
      <c r="F13" s="2">
        <v>290342.68</v>
      </c>
      <c r="G13" s="2">
        <f t="shared" ref="G13" si="3">D13-E13</f>
        <v>3199819.69</v>
      </c>
    </row>
    <row r="14" spans="1:7" x14ac:dyDescent="0.2">
      <c r="A14" s="27" t="s">
        <v>31</v>
      </c>
      <c r="B14" s="9">
        <v>8291768</v>
      </c>
      <c r="C14" s="2">
        <v>44000</v>
      </c>
      <c r="D14" s="2">
        <f t="shared" ref="D14" si="4">B14+C14</f>
        <v>8335768</v>
      </c>
      <c r="E14" s="2">
        <v>1413643.87</v>
      </c>
      <c r="F14" s="2">
        <v>1413643.87</v>
      </c>
      <c r="G14" s="2">
        <f t="shared" ref="G14" si="5">D14-E14</f>
        <v>6922124.1299999999</v>
      </c>
    </row>
    <row r="15" spans="1:7" x14ac:dyDescent="0.2">
      <c r="A15" s="27" t="s">
        <v>32</v>
      </c>
      <c r="B15" s="9">
        <v>11161444</v>
      </c>
      <c r="C15" s="2">
        <v>2011453.01</v>
      </c>
      <c r="D15" s="2">
        <f t="shared" ref="D15" si="6">B15+C15</f>
        <v>13172897.01</v>
      </c>
      <c r="E15" s="2">
        <v>2582597.4500000002</v>
      </c>
      <c r="F15" s="2">
        <v>2582597.4500000002</v>
      </c>
      <c r="G15" s="2">
        <f t="shared" ref="G15" si="7">D15-E15</f>
        <v>10590299.559999999</v>
      </c>
    </row>
    <row r="16" spans="1:7" x14ac:dyDescent="0.2">
      <c r="A16" s="27" t="s">
        <v>33</v>
      </c>
      <c r="B16" s="9">
        <v>23651618</v>
      </c>
      <c r="C16" s="2">
        <v>-2057985.07</v>
      </c>
      <c r="D16" s="2">
        <f t="shared" ref="D16" si="8">B16+C16</f>
        <v>21593632.93</v>
      </c>
      <c r="E16" s="2">
        <v>4095467.87</v>
      </c>
      <c r="F16" s="2">
        <v>4095467.87</v>
      </c>
      <c r="G16" s="2">
        <f t="shared" ref="G16" si="9">D16-E16</f>
        <v>17498165.059999999</v>
      </c>
    </row>
    <row r="17" spans="1:7" x14ac:dyDescent="0.2">
      <c r="A17" s="27" t="s">
        <v>34</v>
      </c>
      <c r="B17" s="9">
        <v>4825392</v>
      </c>
      <c r="C17" s="2">
        <v>-52019.360000000001</v>
      </c>
      <c r="D17" s="2">
        <f t="shared" ref="D17" si="10">B17+C17</f>
        <v>4773372.6399999997</v>
      </c>
      <c r="E17" s="2">
        <v>773043.03</v>
      </c>
      <c r="F17" s="2">
        <v>773043.03</v>
      </c>
      <c r="G17" s="2">
        <f t="shared" ref="G17" si="11">D17-E17</f>
        <v>4000329.6099999994</v>
      </c>
    </row>
    <row r="18" spans="1:7" x14ac:dyDescent="0.2">
      <c r="A18" s="27" t="s">
        <v>35</v>
      </c>
      <c r="B18" s="9">
        <v>9671513</v>
      </c>
      <c r="C18" s="2">
        <v>627425.56000000006</v>
      </c>
      <c r="D18" s="2">
        <f t="shared" ref="D18" si="12">B18+C18</f>
        <v>10298938.560000001</v>
      </c>
      <c r="E18" s="2">
        <v>1933781.8</v>
      </c>
      <c r="F18" s="2">
        <v>1933781.8</v>
      </c>
      <c r="G18" s="2">
        <f t="shared" ref="G18" si="13">D18-E18</f>
        <v>8365156.7600000007</v>
      </c>
    </row>
    <row r="19" spans="1:7" x14ac:dyDescent="0.2">
      <c r="A19" s="27" t="s">
        <v>36</v>
      </c>
      <c r="B19" s="9">
        <v>4864387</v>
      </c>
      <c r="C19" s="2">
        <v>88884.01</v>
      </c>
      <c r="D19" s="2">
        <f t="shared" ref="D19" si="14">B19+C19</f>
        <v>4953271.01</v>
      </c>
      <c r="E19" s="2">
        <v>906989.63</v>
      </c>
      <c r="F19" s="2">
        <v>906989.63</v>
      </c>
      <c r="G19" s="2">
        <f t="shared" ref="G19" si="15">D19-E19</f>
        <v>4046281.38</v>
      </c>
    </row>
    <row r="20" spans="1:7" x14ac:dyDescent="0.2">
      <c r="A20" s="27" t="s">
        <v>37</v>
      </c>
      <c r="B20" s="9">
        <v>8029532</v>
      </c>
      <c r="C20" s="2">
        <v>408925.75</v>
      </c>
      <c r="D20" s="2">
        <f t="shared" ref="D20" si="16">B20+C20</f>
        <v>8438457.75</v>
      </c>
      <c r="E20" s="2">
        <v>1427516.49</v>
      </c>
      <c r="F20" s="2">
        <v>1427516.49</v>
      </c>
      <c r="G20" s="2">
        <f t="shared" ref="G20" si="17">D20-E20</f>
        <v>7010941.2599999998</v>
      </c>
    </row>
    <row r="21" spans="1:7" x14ac:dyDescent="0.2">
      <c r="A21" s="27" t="s">
        <v>38</v>
      </c>
      <c r="B21" s="9">
        <v>6325900</v>
      </c>
      <c r="C21" s="2">
        <v>-165000.15</v>
      </c>
      <c r="D21" s="2">
        <f t="shared" ref="D21" si="18">B21+C21</f>
        <v>6160899.8499999996</v>
      </c>
      <c r="E21" s="2">
        <v>1041854.96</v>
      </c>
      <c r="F21" s="2">
        <v>1041854.96</v>
      </c>
      <c r="G21" s="2">
        <f t="shared" ref="G21" si="19">D21-E21</f>
        <v>5119044.8899999997</v>
      </c>
    </row>
    <row r="22" spans="1:7" x14ac:dyDescent="0.2">
      <c r="A22" s="27" t="s">
        <v>39</v>
      </c>
      <c r="B22" s="9">
        <v>48124592.759999998</v>
      </c>
      <c r="C22" s="2">
        <v>5542328.21</v>
      </c>
      <c r="D22" s="2">
        <f t="shared" ref="D22" si="20">B22+C22</f>
        <v>53666920.969999999</v>
      </c>
      <c r="E22" s="2">
        <v>5137208.6100000003</v>
      </c>
      <c r="F22" s="2">
        <v>5137208.6100000003</v>
      </c>
      <c r="G22" s="2">
        <f t="shared" ref="G22" si="21">D22-E22</f>
        <v>48529712.359999999</v>
      </c>
    </row>
    <row r="23" spans="1:7" x14ac:dyDescent="0.2">
      <c r="A23" s="27" t="s">
        <v>40</v>
      </c>
      <c r="B23" s="9">
        <v>13530815</v>
      </c>
      <c r="C23" s="2">
        <v>-477506.86</v>
      </c>
      <c r="D23" s="2">
        <f t="shared" ref="D23" si="22">B23+C23</f>
        <v>13053308.140000001</v>
      </c>
      <c r="E23" s="2">
        <v>2264253.06</v>
      </c>
      <c r="F23" s="2">
        <v>2264253.06</v>
      </c>
      <c r="G23" s="2">
        <f t="shared" ref="G23" si="23">D23-E23</f>
        <v>10789055.08</v>
      </c>
    </row>
    <row r="24" spans="1:7" x14ac:dyDescent="0.2">
      <c r="A24" s="27" t="s">
        <v>41</v>
      </c>
      <c r="B24" s="9">
        <v>9556873</v>
      </c>
      <c r="C24" s="2">
        <v>750411.82</v>
      </c>
      <c r="D24" s="2">
        <f t="shared" ref="D24" si="24">B24+C24</f>
        <v>10307284.82</v>
      </c>
      <c r="E24" s="2">
        <v>2094329.16</v>
      </c>
      <c r="F24" s="2">
        <v>2094329.16</v>
      </c>
      <c r="G24" s="2">
        <f t="shared" ref="G24" si="25">D24-E24</f>
        <v>8212955.6600000001</v>
      </c>
    </row>
    <row r="25" spans="1:7" x14ac:dyDescent="0.2">
      <c r="A25" s="27" t="s">
        <v>42</v>
      </c>
      <c r="B25" s="9">
        <v>18890708</v>
      </c>
      <c r="C25" s="2">
        <v>9197.89</v>
      </c>
      <c r="D25" s="2">
        <f t="shared" ref="D25" si="26">B25+C25</f>
        <v>18899905.890000001</v>
      </c>
      <c r="E25" s="2">
        <v>2700982.93</v>
      </c>
      <c r="F25" s="2">
        <v>2700982.93</v>
      </c>
      <c r="G25" s="2">
        <f t="shared" ref="G25" si="27">D25-E25</f>
        <v>16198922.960000001</v>
      </c>
    </row>
    <row r="26" spans="1:7" x14ac:dyDescent="0.2">
      <c r="A26" s="27" t="s">
        <v>43</v>
      </c>
      <c r="B26" s="9">
        <v>62350100</v>
      </c>
      <c r="C26" s="2">
        <v>2748598.44</v>
      </c>
      <c r="D26" s="2">
        <f t="shared" ref="D26" si="28">B26+C26</f>
        <v>65098698.439999998</v>
      </c>
      <c r="E26" s="2">
        <v>9930771.3900000006</v>
      </c>
      <c r="F26" s="2">
        <v>9877692.9900000002</v>
      </c>
      <c r="G26" s="2">
        <f t="shared" ref="G26" si="29">D26-E26</f>
        <v>55167927.049999997</v>
      </c>
    </row>
    <row r="27" spans="1:7" x14ac:dyDescent="0.2">
      <c r="A27" s="27" t="s">
        <v>44</v>
      </c>
      <c r="B27" s="9">
        <v>4284893</v>
      </c>
      <c r="C27" s="2">
        <v>1492515.73</v>
      </c>
      <c r="D27" s="2">
        <f t="shared" ref="D27" si="30">B27+C27</f>
        <v>5777408.7300000004</v>
      </c>
      <c r="E27" s="2">
        <v>1032716.7</v>
      </c>
      <c r="F27" s="2">
        <v>1032716.7</v>
      </c>
      <c r="G27" s="2">
        <f t="shared" ref="G27" si="31">D27-E27</f>
        <v>4744692.03</v>
      </c>
    </row>
    <row r="28" spans="1:7" x14ac:dyDescent="0.2">
      <c r="A28" s="27" t="s">
        <v>45</v>
      </c>
      <c r="B28" s="9">
        <v>0</v>
      </c>
      <c r="C28" s="2">
        <v>9687775.5199999996</v>
      </c>
      <c r="D28" s="2">
        <f t="shared" ref="D28" si="32">B28+C28</f>
        <v>9687775.5199999996</v>
      </c>
      <c r="E28" s="2">
        <v>720043.71</v>
      </c>
      <c r="F28" s="2">
        <v>720043.71</v>
      </c>
      <c r="G28" s="2">
        <f t="shared" ref="G28" si="33">D28-E28</f>
        <v>8967731.8099999987</v>
      </c>
    </row>
    <row r="29" spans="1:7" x14ac:dyDescent="0.2">
      <c r="A29" s="27" t="s">
        <v>46</v>
      </c>
      <c r="B29" s="9">
        <v>4748372</v>
      </c>
      <c r="C29" s="2">
        <v>-29488.84</v>
      </c>
      <c r="D29" s="2">
        <f t="shared" ref="D29" si="34">B29+C29</f>
        <v>4718883.16</v>
      </c>
      <c r="E29" s="2">
        <v>707150.76</v>
      </c>
      <c r="F29" s="2">
        <v>707150.76</v>
      </c>
      <c r="G29" s="2">
        <f t="shared" ref="G29" si="35">D29-E29</f>
        <v>4011732.4000000004</v>
      </c>
    </row>
    <row r="30" spans="1:7" x14ac:dyDescent="0.2">
      <c r="A30" s="27" t="s">
        <v>47</v>
      </c>
      <c r="B30" s="9">
        <v>3241807</v>
      </c>
      <c r="C30" s="2">
        <v>-2118075.92</v>
      </c>
      <c r="D30" s="2">
        <f t="shared" ref="D30" si="36">B30+C30</f>
        <v>1123731.08</v>
      </c>
      <c r="E30" s="2">
        <v>202367.01</v>
      </c>
      <c r="F30" s="2">
        <v>202367.01</v>
      </c>
      <c r="G30" s="2">
        <f t="shared" ref="G30" si="37">D30-E30</f>
        <v>921364.07000000007</v>
      </c>
    </row>
    <row r="31" spans="1:7" x14ac:dyDescent="0.2">
      <c r="A31" s="27" t="s">
        <v>48</v>
      </c>
      <c r="B31" s="9">
        <v>38165381</v>
      </c>
      <c r="C31" s="2">
        <v>-7439432.5099999998</v>
      </c>
      <c r="D31" s="2">
        <f t="shared" ref="D31" si="38">B31+C31</f>
        <v>30725948.490000002</v>
      </c>
      <c r="E31" s="2">
        <v>3992671.56</v>
      </c>
      <c r="F31" s="2">
        <v>3992671.56</v>
      </c>
      <c r="G31" s="2">
        <f t="shared" ref="G31" si="39">D31-E31</f>
        <v>26733276.930000003</v>
      </c>
    </row>
    <row r="32" spans="1:7" x14ac:dyDescent="0.2">
      <c r="A32" s="27" t="s">
        <v>49</v>
      </c>
      <c r="B32" s="9">
        <v>10589239</v>
      </c>
      <c r="C32" s="2">
        <v>-604076.82999999996</v>
      </c>
      <c r="D32" s="2">
        <f t="shared" ref="D32" si="40">B32+C32</f>
        <v>9985162.1699999999</v>
      </c>
      <c r="E32" s="2">
        <v>1780913.37</v>
      </c>
      <c r="F32" s="2">
        <v>1780913.37</v>
      </c>
      <c r="G32" s="2">
        <f t="shared" ref="G32" si="41">D32-E32</f>
        <v>8204248.7999999998</v>
      </c>
    </row>
    <row r="33" spans="1:7" x14ac:dyDescent="0.2">
      <c r="A33" s="27" t="s">
        <v>50</v>
      </c>
      <c r="B33" s="9">
        <v>4698452</v>
      </c>
      <c r="C33" s="2">
        <v>-334669.71000000002</v>
      </c>
      <c r="D33" s="2">
        <f t="shared" ref="D33" si="42">B33+C33</f>
        <v>4363782.29</v>
      </c>
      <c r="E33" s="2">
        <v>663187.53</v>
      </c>
      <c r="F33" s="2">
        <v>663183.41</v>
      </c>
      <c r="G33" s="2">
        <f t="shared" ref="G33" si="43">D33-E33</f>
        <v>3700594.76</v>
      </c>
    </row>
    <row r="34" spans="1:7" x14ac:dyDescent="0.2">
      <c r="A34" s="27" t="s">
        <v>51</v>
      </c>
      <c r="B34" s="9">
        <v>2806976</v>
      </c>
      <c r="C34" s="2">
        <v>-340976.18</v>
      </c>
      <c r="D34" s="2">
        <f t="shared" ref="D34" si="44">B34+C34</f>
        <v>2465999.8199999998</v>
      </c>
      <c r="E34" s="2">
        <v>296271.01</v>
      </c>
      <c r="F34" s="2">
        <v>296266.89</v>
      </c>
      <c r="G34" s="2">
        <f t="shared" ref="G34" si="45">D34-E34</f>
        <v>2169728.8099999996</v>
      </c>
    </row>
    <row r="35" spans="1:7" x14ac:dyDescent="0.2">
      <c r="A35" s="27" t="s">
        <v>52</v>
      </c>
      <c r="B35" s="9">
        <v>4389404</v>
      </c>
      <c r="C35" s="2">
        <v>361278.27</v>
      </c>
      <c r="D35" s="2">
        <f t="shared" ref="D35" si="46">B35+C35</f>
        <v>4750682.2699999996</v>
      </c>
      <c r="E35" s="2">
        <v>911610.33</v>
      </c>
      <c r="F35" s="2">
        <v>911593.85</v>
      </c>
      <c r="G35" s="2">
        <f t="shared" ref="G35" si="47">D35-E35</f>
        <v>3839071.9399999995</v>
      </c>
    </row>
    <row r="36" spans="1:7" x14ac:dyDescent="0.2">
      <c r="A36" s="27" t="s">
        <v>53</v>
      </c>
      <c r="B36" s="9">
        <v>4560818</v>
      </c>
      <c r="C36" s="2">
        <v>-50405.01</v>
      </c>
      <c r="D36" s="2">
        <f t="shared" ref="D36" si="48">B36+C36</f>
        <v>4510412.99</v>
      </c>
      <c r="E36" s="2">
        <v>887799.3</v>
      </c>
      <c r="F36" s="2">
        <v>887782.79</v>
      </c>
      <c r="G36" s="2">
        <f t="shared" ref="G36" si="49">D36-E36</f>
        <v>3622613.6900000004</v>
      </c>
    </row>
    <row r="37" spans="1:7" x14ac:dyDescent="0.2">
      <c r="A37" s="27" t="s">
        <v>54</v>
      </c>
      <c r="B37" s="9">
        <v>6126964</v>
      </c>
      <c r="C37" s="2">
        <v>-1937349.51</v>
      </c>
      <c r="D37" s="2">
        <f t="shared" ref="D37" si="50">B37+C37</f>
        <v>4189614.49</v>
      </c>
      <c r="E37" s="2">
        <v>626345.66</v>
      </c>
      <c r="F37" s="2">
        <v>626325.06000000006</v>
      </c>
      <c r="G37" s="2">
        <f t="shared" ref="G37" si="51">D37-E37</f>
        <v>3563268.83</v>
      </c>
    </row>
    <row r="38" spans="1:7" x14ac:dyDescent="0.2">
      <c r="A38" s="27" t="s">
        <v>55</v>
      </c>
      <c r="B38" s="9">
        <v>17926537</v>
      </c>
      <c r="C38" s="2">
        <v>4132978.08</v>
      </c>
      <c r="D38" s="2">
        <f t="shared" ref="D38" si="52">B38+C38</f>
        <v>22059515.079999998</v>
      </c>
      <c r="E38" s="2">
        <v>2717765.41</v>
      </c>
      <c r="F38" s="2">
        <v>2717699.57</v>
      </c>
      <c r="G38" s="2">
        <f t="shared" ref="G38" si="53">D38-E38</f>
        <v>19341749.669999998</v>
      </c>
    </row>
    <row r="39" spans="1:7" x14ac:dyDescent="0.2">
      <c r="A39" s="27" t="s">
        <v>56</v>
      </c>
      <c r="B39" s="9">
        <v>30084736</v>
      </c>
      <c r="C39" s="2">
        <v>-4348927.2300000004</v>
      </c>
      <c r="D39" s="2">
        <f t="shared" ref="D39" si="54">B39+C39</f>
        <v>25735808.77</v>
      </c>
      <c r="E39" s="2">
        <v>5687736.4199999999</v>
      </c>
      <c r="F39" s="2">
        <v>5687365.4000000004</v>
      </c>
      <c r="G39" s="2">
        <f t="shared" ref="G39" si="55">D39-E39</f>
        <v>20048072.350000001</v>
      </c>
    </row>
    <row r="40" spans="1:7" x14ac:dyDescent="0.2">
      <c r="A40" s="27" t="s">
        <v>57</v>
      </c>
      <c r="B40" s="9">
        <v>33510683</v>
      </c>
      <c r="C40" s="2">
        <v>2425956.73</v>
      </c>
      <c r="D40" s="2">
        <f t="shared" ref="D40" si="56">B40+C40</f>
        <v>35936639.729999997</v>
      </c>
      <c r="E40" s="2">
        <v>8019857.8300000001</v>
      </c>
      <c r="F40" s="2">
        <v>8019583.79</v>
      </c>
      <c r="G40" s="2">
        <f t="shared" ref="G40" si="57">D40-E40</f>
        <v>27916781.899999999</v>
      </c>
    </row>
    <row r="41" spans="1:7" x14ac:dyDescent="0.2">
      <c r="A41" s="27" t="s">
        <v>58</v>
      </c>
      <c r="B41" s="9">
        <v>25264808</v>
      </c>
      <c r="C41" s="2">
        <v>6839498.4299999997</v>
      </c>
      <c r="D41" s="2">
        <f t="shared" ref="D41" si="58">B41+C41</f>
        <v>32104306.43</v>
      </c>
      <c r="E41" s="2">
        <v>6501332.7400000002</v>
      </c>
      <c r="F41" s="2">
        <v>6501007.2599999998</v>
      </c>
      <c r="G41" s="2">
        <f t="shared" ref="G41" si="59">D41-E41</f>
        <v>25602973.689999998</v>
      </c>
    </row>
    <row r="42" spans="1:7" x14ac:dyDescent="0.2">
      <c r="A42" s="27" t="s">
        <v>59</v>
      </c>
      <c r="B42" s="9">
        <v>7395140</v>
      </c>
      <c r="C42" s="2">
        <v>-375088.75</v>
      </c>
      <c r="D42" s="2">
        <f t="shared" ref="D42" si="60">B42+C42</f>
        <v>7020051.25</v>
      </c>
      <c r="E42" s="2">
        <v>1322016.6399999999</v>
      </c>
      <c r="F42" s="2">
        <v>1321983.6200000001</v>
      </c>
      <c r="G42" s="2">
        <f t="shared" ref="G42" si="61">D42-E42</f>
        <v>5698034.6100000003</v>
      </c>
    </row>
    <row r="43" spans="1:7" x14ac:dyDescent="0.2">
      <c r="A43" s="27" t="s">
        <v>60</v>
      </c>
      <c r="B43" s="9">
        <v>5483011</v>
      </c>
      <c r="C43" s="2">
        <v>-491701.6</v>
      </c>
      <c r="D43" s="2">
        <f t="shared" ref="D43" si="62">B43+C43</f>
        <v>4991309.4000000004</v>
      </c>
      <c r="E43" s="2">
        <v>525935.54</v>
      </c>
      <c r="F43" s="2">
        <v>525927.30000000005</v>
      </c>
      <c r="G43" s="2">
        <f t="shared" ref="G43" si="63">D43-E43</f>
        <v>4465373.8600000003</v>
      </c>
    </row>
    <row r="44" spans="1:7" x14ac:dyDescent="0.2">
      <c r="A44" s="27" t="s">
        <v>61</v>
      </c>
      <c r="B44" s="9">
        <v>24613354</v>
      </c>
      <c r="C44" s="2">
        <v>297294.18</v>
      </c>
      <c r="D44" s="2">
        <f t="shared" ref="D44" si="64">B44+C44</f>
        <v>24910648.18</v>
      </c>
      <c r="E44" s="2">
        <v>5015183.34</v>
      </c>
      <c r="F44" s="2">
        <v>5014992.05</v>
      </c>
      <c r="G44" s="2">
        <f t="shared" ref="G44" si="65">D44-E44</f>
        <v>19895464.84</v>
      </c>
    </row>
    <row r="45" spans="1:7" x14ac:dyDescent="0.2">
      <c r="A45" s="27" t="s">
        <v>62</v>
      </c>
      <c r="B45" s="9">
        <v>7283340</v>
      </c>
      <c r="C45" s="2">
        <v>-1373430.95</v>
      </c>
      <c r="D45" s="2">
        <f t="shared" ref="D45" si="66">B45+C45</f>
        <v>5909909.0499999998</v>
      </c>
      <c r="E45" s="2">
        <v>934861.6</v>
      </c>
      <c r="F45" s="2">
        <v>934853.36</v>
      </c>
      <c r="G45" s="2">
        <f t="shared" ref="G45" si="67">D45-E45</f>
        <v>4975047.45</v>
      </c>
    </row>
    <row r="46" spans="1:7" x14ac:dyDescent="0.2">
      <c r="A46" s="27" t="s">
        <v>63</v>
      </c>
      <c r="B46" s="9">
        <v>8624220</v>
      </c>
      <c r="C46" s="2">
        <v>-363501.29</v>
      </c>
      <c r="D46" s="2">
        <f t="shared" ref="D46" si="68">B46+C46</f>
        <v>8260718.71</v>
      </c>
      <c r="E46" s="2">
        <v>1702039.13</v>
      </c>
      <c r="F46" s="2">
        <v>1701993.81</v>
      </c>
      <c r="G46" s="2">
        <f t="shared" ref="G46" si="69">D46-E46</f>
        <v>6558679.5800000001</v>
      </c>
    </row>
    <row r="47" spans="1:7" x14ac:dyDescent="0.2">
      <c r="A47" s="27" t="s">
        <v>64</v>
      </c>
      <c r="B47" s="9">
        <v>4537201</v>
      </c>
      <c r="C47" s="2">
        <v>500007.31</v>
      </c>
      <c r="D47" s="2">
        <f t="shared" ref="D47" si="70">B47+C47</f>
        <v>5037208.3099999996</v>
      </c>
      <c r="E47" s="2">
        <v>755464.75</v>
      </c>
      <c r="F47" s="2">
        <v>755444.15</v>
      </c>
      <c r="G47" s="2">
        <f t="shared" ref="G47" si="71">D47-E47</f>
        <v>4281743.5599999996</v>
      </c>
    </row>
    <row r="48" spans="1:7" x14ac:dyDescent="0.2">
      <c r="A48" s="27" t="s">
        <v>65</v>
      </c>
      <c r="B48" s="9">
        <v>5890263</v>
      </c>
      <c r="C48" s="2">
        <v>1885929.06</v>
      </c>
      <c r="D48" s="2">
        <f t="shared" ref="D48" si="72">B48+C48</f>
        <v>7776192.0600000005</v>
      </c>
      <c r="E48" s="2">
        <v>1944625.62</v>
      </c>
      <c r="F48" s="2">
        <v>1944600.9</v>
      </c>
      <c r="G48" s="2">
        <f t="shared" ref="G48" si="73">D48-E48</f>
        <v>5831566.4400000004</v>
      </c>
    </row>
    <row r="49" spans="1:7" x14ac:dyDescent="0.2">
      <c r="A49" s="27" t="s">
        <v>66</v>
      </c>
      <c r="B49" s="9">
        <v>0</v>
      </c>
      <c r="C49" s="2">
        <v>-30111.29</v>
      </c>
      <c r="D49" s="2">
        <f t="shared" ref="D49" si="74">B49+C49</f>
        <v>-30111.29</v>
      </c>
      <c r="E49" s="2">
        <v>0</v>
      </c>
      <c r="F49" s="2">
        <v>0</v>
      </c>
      <c r="G49" s="2">
        <f t="shared" ref="G49" si="75">D49-E49</f>
        <v>-30111.29</v>
      </c>
    </row>
    <row r="50" spans="1:7" x14ac:dyDescent="0.2">
      <c r="A50" s="27" t="s">
        <v>67</v>
      </c>
      <c r="B50" s="9">
        <v>9235772</v>
      </c>
      <c r="C50" s="2">
        <v>620667.18000000005</v>
      </c>
      <c r="D50" s="2">
        <f t="shared" ref="D50" si="76">B50+C50</f>
        <v>9856439.1799999997</v>
      </c>
      <c r="E50" s="2">
        <v>3830062.91</v>
      </c>
      <c r="F50" s="2">
        <v>3766772.08</v>
      </c>
      <c r="G50" s="2">
        <f t="shared" ref="G50" si="77">D50-E50</f>
        <v>6026376.2699999996</v>
      </c>
    </row>
    <row r="51" spans="1:7" x14ac:dyDescent="0.2">
      <c r="A51" s="27" t="s">
        <v>68</v>
      </c>
      <c r="B51" s="9">
        <v>18081109</v>
      </c>
      <c r="C51" s="2">
        <v>2773850.45</v>
      </c>
      <c r="D51" s="2">
        <f t="shared" ref="D51" si="78">B51+C51</f>
        <v>20854959.449999999</v>
      </c>
      <c r="E51" s="2">
        <v>4597067.07</v>
      </c>
      <c r="F51" s="2">
        <v>4594158.74</v>
      </c>
      <c r="G51" s="2">
        <f t="shared" ref="G51" si="79">D51-E51</f>
        <v>16257892.379999999</v>
      </c>
    </row>
    <row r="52" spans="1:7" x14ac:dyDescent="0.2">
      <c r="A52" s="27" t="s">
        <v>69</v>
      </c>
      <c r="B52" s="9">
        <v>5727411</v>
      </c>
      <c r="C52" s="2">
        <v>445677.22</v>
      </c>
      <c r="D52" s="2">
        <f t="shared" ref="D52" si="80">B52+C52</f>
        <v>6173088.2199999997</v>
      </c>
      <c r="E52" s="2">
        <v>1795532.79</v>
      </c>
      <c r="F52" s="2">
        <v>1795503.95</v>
      </c>
      <c r="G52" s="2">
        <f t="shared" ref="G52" si="81">D52-E52</f>
        <v>4377555.43</v>
      </c>
    </row>
    <row r="53" spans="1:7" x14ac:dyDescent="0.2">
      <c r="A53" s="27" t="s">
        <v>70</v>
      </c>
      <c r="B53" s="9">
        <v>18217583</v>
      </c>
      <c r="C53" s="2">
        <v>-6950304.6200000001</v>
      </c>
      <c r="D53" s="2">
        <f t="shared" ref="D53" si="82">B53+C53</f>
        <v>11267278.379999999</v>
      </c>
      <c r="E53" s="2">
        <v>1976276.07</v>
      </c>
      <c r="F53" s="2">
        <v>1976230.75</v>
      </c>
      <c r="G53" s="2">
        <f t="shared" ref="G53" si="83">D53-E53</f>
        <v>9291002.3099999987</v>
      </c>
    </row>
    <row r="54" spans="1:7" x14ac:dyDescent="0.2">
      <c r="A54" s="27" t="s">
        <v>71</v>
      </c>
      <c r="B54" s="9">
        <v>6676021</v>
      </c>
      <c r="C54" s="2">
        <v>-399025.68</v>
      </c>
      <c r="D54" s="2">
        <f t="shared" ref="D54" si="84">B54+C54</f>
        <v>6276995.3200000003</v>
      </c>
      <c r="E54" s="2">
        <v>1025450.12</v>
      </c>
      <c r="F54" s="2">
        <v>1025197.33</v>
      </c>
      <c r="G54" s="2">
        <f t="shared" ref="G54" si="85">D54-E54</f>
        <v>5251545.2</v>
      </c>
    </row>
    <row r="55" spans="1:7" x14ac:dyDescent="0.2">
      <c r="A55" s="16"/>
      <c r="B55" s="10"/>
      <c r="C55" s="3"/>
      <c r="D55" s="3"/>
      <c r="E55" s="3"/>
      <c r="F55" s="3"/>
      <c r="G55" s="3"/>
    </row>
    <row r="56" spans="1:7" x14ac:dyDescent="0.2">
      <c r="A56" s="20" t="s">
        <v>20</v>
      </c>
      <c r="B56" s="4">
        <f t="shared" ref="B56:G56" si="86">SUM(B5:B55)</f>
        <v>847718463.75999999</v>
      </c>
      <c r="C56" s="4">
        <f t="shared" si="86"/>
        <v>24034366.970000003</v>
      </c>
      <c r="D56" s="4">
        <f t="shared" si="86"/>
        <v>871752830.7299999</v>
      </c>
      <c r="E56" s="4">
        <f t="shared" si="86"/>
        <v>148171892.83999997</v>
      </c>
      <c r="F56" s="4">
        <f t="shared" si="86"/>
        <v>148050858.69000006</v>
      </c>
      <c r="G56" s="4">
        <f t="shared" si="86"/>
        <v>723580937.8900001</v>
      </c>
    </row>
    <row r="57" spans="1:7" x14ac:dyDescent="0.2"/>
    <row r="58" spans="1:7" x14ac:dyDescent="0.2"/>
    <row r="59" spans="1:7" ht="93.75" customHeight="1" x14ac:dyDescent="0.2">
      <c r="A59" s="35" t="s">
        <v>73</v>
      </c>
      <c r="B59" s="36"/>
      <c r="C59" s="36"/>
      <c r="D59" s="36"/>
      <c r="E59" s="36"/>
      <c r="F59" s="36"/>
      <c r="G59" s="37"/>
    </row>
    <row r="60" spans="1:7" x14ac:dyDescent="0.2">
      <c r="A60" s="11"/>
      <c r="B60" s="24" t="s">
        <v>16</v>
      </c>
      <c r="C60" s="25"/>
      <c r="D60" s="25"/>
      <c r="E60" s="25"/>
      <c r="F60" s="26"/>
      <c r="G60" s="33" t="s">
        <v>15</v>
      </c>
    </row>
    <row r="61" spans="1:7" ht="22.5" x14ac:dyDescent="0.2">
      <c r="A61" s="12" t="s">
        <v>10</v>
      </c>
      <c r="B61" s="19" t="s">
        <v>11</v>
      </c>
      <c r="C61" s="19" t="s">
        <v>17</v>
      </c>
      <c r="D61" s="19" t="s">
        <v>12</v>
      </c>
      <c r="E61" s="19" t="s">
        <v>13</v>
      </c>
      <c r="F61" s="19" t="s">
        <v>14</v>
      </c>
      <c r="G61" s="34"/>
    </row>
    <row r="62" spans="1:7" x14ac:dyDescent="0.2">
      <c r="A62" s="5"/>
      <c r="B62" s="6"/>
      <c r="C62" s="6"/>
      <c r="D62" s="6"/>
      <c r="E62" s="6"/>
      <c r="F62" s="6"/>
      <c r="G62" s="6"/>
    </row>
    <row r="63" spans="1:7" x14ac:dyDescent="0.2">
      <c r="A63" s="17" t="s">
        <v>0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D63-E63</f>
        <v>0</v>
      </c>
    </row>
    <row r="64" spans="1:7" ht="11.25" customHeight="1" x14ac:dyDescent="0.2">
      <c r="A64" s="17" t="s">
        <v>1</v>
      </c>
      <c r="B64" s="7">
        <v>847718463.75999999</v>
      </c>
      <c r="C64" s="7">
        <v>24034366.969999999</v>
      </c>
      <c r="D64" s="7">
        <f t="shared" ref="D64:D66" si="87">B64+C64</f>
        <v>871752830.73000002</v>
      </c>
      <c r="E64" s="7">
        <v>148171892.84</v>
      </c>
      <c r="F64" s="7">
        <v>148050858.69</v>
      </c>
      <c r="G64" s="7">
        <f t="shared" ref="G64:G66" si="88">D64-E64</f>
        <v>723580937.88999999</v>
      </c>
    </row>
    <row r="65" spans="1:7" x14ac:dyDescent="0.2">
      <c r="A65" s="17" t="s">
        <v>2</v>
      </c>
      <c r="B65" s="7">
        <v>0</v>
      </c>
      <c r="C65" s="7">
        <v>0</v>
      </c>
      <c r="D65" s="7">
        <f t="shared" si="87"/>
        <v>0</v>
      </c>
      <c r="E65" s="7">
        <v>0</v>
      </c>
      <c r="F65" s="7">
        <v>0</v>
      </c>
      <c r="G65" s="7">
        <f t="shared" si="88"/>
        <v>0</v>
      </c>
    </row>
    <row r="66" spans="1:7" x14ac:dyDescent="0.2">
      <c r="A66" s="17" t="s">
        <v>3</v>
      </c>
      <c r="B66" s="7">
        <v>0</v>
      </c>
      <c r="C66" s="7">
        <v>0</v>
      </c>
      <c r="D66" s="7">
        <f t="shared" si="87"/>
        <v>0</v>
      </c>
      <c r="E66" s="7">
        <v>0</v>
      </c>
      <c r="F66" s="7">
        <v>0</v>
      </c>
      <c r="G66" s="7">
        <f t="shared" si="88"/>
        <v>0</v>
      </c>
    </row>
    <row r="67" spans="1:7" x14ac:dyDescent="0.2">
      <c r="A67" s="17"/>
      <c r="B67" s="8"/>
      <c r="C67" s="8"/>
      <c r="D67" s="8"/>
      <c r="E67" s="8"/>
      <c r="F67" s="8"/>
      <c r="G67" s="8"/>
    </row>
    <row r="68" spans="1:7" x14ac:dyDescent="0.2">
      <c r="A68" s="21" t="s">
        <v>20</v>
      </c>
      <c r="B68" s="4">
        <f t="shared" ref="B68:G68" si="89">SUM(B62:B67)</f>
        <v>847718463.75999999</v>
      </c>
      <c r="C68" s="4">
        <f t="shared" si="89"/>
        <v>24034366.969999999</v>
      </c>
      <c r="D68" s="4">
        <f t="shared" si="89"/>
        <v>871752830.73000002</v>
      </c>
      <c r="E68" s="4">
        <f t="shared" si="89"/>
        <v>148171892.84</v>
      </c>
      <c r="F68" s="4">
        <f t="shared" si="89"/>
        <v>148050858.69</v>
      </c>
      <c r="G68" s="4">
        <f t="shared" si="89"/>
        <v>723580937.88999999</v>
      </c>
    </row>
    <row r="69" spans="1:7" x14ac:dyDescent="0.2"/>
    <row r="70" spans="1:7" x14ac:dyDescent="0.2"/>
    <row r="71" spans="1:7" ht="91.5" customHeight="1" x14ac:dyDescent="0.2">
      <c r="A71" s="35" t="s">
        <v>74</v>
      </c>
      <c r="B71" s="36"/>
      <c r="C71" s="36"/>
      <c r="D71" s="36"/>
      <c r="E71" s="36"/>
      <c r="F71" s="36"/>
      <c r="G71" s="37"/>
    </row>
    <row r="72" spans="1:7" x14ac:dyDescent="0.2">
      <c r="A72" s="11"/>
      <c r="B72" s="24" t="s">
        <v>16</v>
      </c>
      <c r="C72" s="25"/>
      <c r="D72" s="25"/>
      <c r="E72" s="25"/>
      <c r="F72" s="26"/>
      <c r="G72" s="33" t="s">
        <v>15</v>
      </c>
    </row>
    <row r="73" spans="1:7" ht="22.5" x14ac:dyDescent="0.2">
      <c r="A73" s="12" t="s">
        <v>10</v>
      </c>
      <c r="B73" s="19" t="s">
        <v>11</v>
      </c>
      <c r="C73" s="19" t="s">
        <v>17</v>
      </c>
      <c r="D73" s="19" t="s">
        <v>12</v>
      </c>
      <c r="E73" s="19" t="s">
        <v>13</v>
      </c>
      <c r="F73" s="19" t="s">
        <v>14</v>
      </c>
      <c r="G73" s="34"/>
    </row>
    <row r="74" spans="1:7" x14ac:dyDescent="0.2">
      <c r="A74" s="5"/>
      <c r="B74" s="6"/>
      <c r="C74" s="6"/>
      <c r="D74" s="6"/>
      <c r="E74" s="6"/>
      <c r="F74" s="6"/>
      <c r="G74" s="6"/>
    </row>
    <row r="75" spans="1:7" ht="22.5" x14ac:dyDescent="0.2">
      <c r="A75" s="22" t="s">
        <v>5</v>
      </c>
      <c r="B75" s="7">
        <v>0</v>
      </c>
      <c r="C75" s="7">
        <v>0</v>
      </c>
      <c r="D75" s="7">
        <f>B75+C75</f>
        <v>0</v>
      </c>
      <c r="E75" s="7">
        <v>0</v>
      </c>
      <c r="F75" s="7">
        <v>0</v>
      </c>
      <c r="G75" s="7">
        <f>D75-E75</f>
        <v>0</v>
      </c>
    </row>
    <row r="76" spans="1:7" x14ac:dyDescent="0.2">
      <c r="A76" s="22"/>
      <c r="B76" s="7"/>
      <c r="C76" s="7"/>
      <c r="D76" s="7"/>
      <c r="E76" s="7"/>
      <c r="F76" s="7"/>
      <c r="G76" s="7"/>
    </row>
    <row r="77" spans="1:7" ht="11.25" customHeight="1" x14ac:dyDescent="0.2">
      <c r="A77" s="22" t="s">
        <v>4</v>
      </c>
      <c r="B77" s="7">
        <v>0</v>
      </c>
      <c r="C77" s="7">
        <v>0</v>
      </c>
      <c r="D77" s="7">
        <f>B77+C77</f>
        <v>0</v>
      </c>
      <c r="E77" s="7">
        <v>0</v>
      </c>
      <c r="F77" s="7">
        <v>0</v>
      </c>
      <c r="G77" s="7">
        <f>D77-E77</f>
        <v>0</v>
      </c>
    </row>
    <row r="78" spans="1:7" x14ac:dyDescent="0.2">
      <c r="A78" s="22"/>
      <c r="B78" s="7"/>
      <c r="C78" s="7"/>
      <c r="D78" s="7"/>
      <c r="E78" s="7"/>
      <c r="F78" s="7"/>
      <c r="G78" s="7"/>
    </row>
    <row r="79" spans="1:7" ht="22.5" x14ac:dyDescent="0.2">
      <c r="A79" s="22" t="s">
        <v>6</v>
      </c>
      <c r="B79" s="7">
        <v>0</v>
      </c>
      <c r="C79" s="7">
        <v>0</v>
      </c>
      <c r="D79" s="7">
        <f>B79+C79</f>
        <v>0</v>
      </c>
      <c r="E79" s="7">
        <v>0</v>
      </c>
      <c r="F79" s="7">
        <v>0</v>
      </c>
      <c r="G79" s="7">
        <f>D79-E79</f>
        <v>0</v>
      </c>
    </row>
    <row r="80" spans="1:7" x14ac:dyDescent="0.2">
      <c r="A80" s="22"/>
      <c r="B80" s="7"/>
      <c r="C80" s="7"/>
      <c r="D80" s="7"/>
      <c r="E80" s="7"/>
      <c r="F80" s="7"/>
      <c r="G80" s="7"/>
    </row>
    <row r="81" spans="1:7" ht="22.5" x14ac:dyDescent="0.2">
      <c r="A81" s="22" t="s">
        <v>8</v>
      </c>
      <c r="B81" s="7">
        <v>0</v>
      </c>
      <c r="C81" s="7">
        <v>0</v>
      </c>
      <c r="D81" s="7">
        <f>B81+C81</f>
        <v>0</v>
      </c>
      <c r="E81" s="7">
        <v>0</v>
      </c>
      <c r="F81" s="7">
        <v>0</v>
      </c>
      <c r="G81" s="7">
        <f>D81-E81</f>
        <v>0</v>
      </c>
    </row>
    <row r="82" spans="1:7" x14ac:dyDescent="0.2">
      <c r="A82" s="22"/>
      <c r="B82" s="7"/>
      <c r="C82" s="7"/>
      <c r="D82" s="7"/>
      <c r="E82" s="7"/>
      <c r="F82" s="7"/>
      <c r="G82" s="7"/>
    </row>
    <row r="83" spans="1:7" ht="22.5" x14ac:dyDescent="0.2">
      <c r="A83" s="22" t="s">
        <v>9</v>
      </c>
      <c r="B83" s="7">
        <v>0</v>
      </c>
      <c r="C83" s="7">
        <v>0</v>
      </c>
      <c r="D83" s="7">
        <f>B83+C83</f>
        <v>0</v>
      </c>
      <c r="E83" s="7">
        <v>0</v>
      </c>
      <c r="F83" s="7">
        <v>0</v>
      </c>
      <c r="G83" s="7">
        <f>D83-E83</f>
        <v>0</v>
      </c>
    </row>
    <row r="84" spans="1:7" x14ac:dyDescent="0.2">
      <c r="A84" s="22"/>
      <c r="B84" s="7"/>
      <c r="C84" s="7"/>
      <c r="D84" s="7"/>
      <c r="E84" s="7"/>
      <c r="F84" s="7"/>
      <c r="G84" s="7"/>
    </row>
    <row r="85" spans="1:7" ht="22.5" x14ac:dyDescent="0.2">
      <c r="A85" s="22" t="s">
        <v>19</v>
      </c>
      <c r="B85" s="7">
        <v>0</v>
      </c>
      <c r="C85" s="7">
        <v>0</v>
      </c>
      <c r="D85" s="7">
        <f>B85+C85</f>
        <v>0</v>
      </c>
      <c r="E85" s="7">
        <v>0</v>
      </c>
      <c r="F85" s="7">
        <v>0</v>
      </c>
      <c r="G85" s="7">
        <f>D85-E85</f>
        <v>0</v>
      </c>
    </row>
    <row r="86" spans="1:7" x14ac:dyDescent="0.2">
      <c r="A86" s="22"/>
      <c r="B86" s="7"/>
      <c r="C86" s="7"/>
      <c r="D86" s="7"/>
      <c r="E86" s="7"/>
      <c r="F86" s="7"/>
      <c r="G86" s="7"/>
    </row>
    <row r="87" spans="1:7" ht="22.5" x14ac:dyDescent="0.2">
      <c r="A87" s="22" t="s">
        <v>7</v>
      </c>
      <c r="B87" s="7">
        <v>0</v>
      </c>
      <c r="C87" s="7">
        <v>0</v>
      </c>
      <c r="D87" s="7">
        <f>B87+C87</f>
        <v>0</v>
      </c>
      <c r="E87" s="7">
        <v>0</v>
      </c>
      <c r="F87" s="7">
        <v>0</v>
      </c>
      <c r="G87" s="7">
        <f>D87-E87</f>
        <v>0</v>
      </c>
    </row>
    <row r="88" spans="1:7" x14ac:dyDescent="0.2">
      <c r="A88" s="18"/>
      <c r="B88" s="7"/>
      <c r="C88" s="7"/>
      <c r="D88" s="7"/>
      <c r="E88" s="7"/>
      <c r="F88" s="7"/>
      <c r="G88" s="7"/>
    </row>
    <row r="89" spans="1:7" ht="22.5" x14ac:dyDescent="0.2">
      <c r="A89" s="22" t="s">
        <v>21</v>
      </c>
      <c r="B89" s="7">
        <v>0</v>
      </c>
      <c r="C89" s="7">
        <v>0</v>
      </c>
      <c r="D89" s="7">
        <f>B89+C89</f>
        <v>0</v>
      </c>
      <c r="E89" s="7">
        <v>0</v>
      </c>
      <c r="F89" s="7">
        <v>0</v>
      </c>
      <c r="G89" s="7">
        <f>D89-E89</f>
        <v>0</v>
      </c>
    </row>
    <row r="90" spans="1:7" x14ac:dyDescent="0.2">
      <c r="A90" s="23"/>
      <c r="B90" s="8"/>
      <c r="C90" s="8"/>
      <c r="D90" s="8"/>
      <c r="E90" s="8"/>
      <c r="F90" s="8"/>
      <c r="G90" s="8"/>
    </row>
    <row r="91" spans="1:7" x14ac:dyDescent="0.2">
      <c r="A91" s="21" t="s">
        <v>20</v>
      </c>
      <c r="B91" s="4">
        <f t="shared" ref="B91:G91" si="90">SUM(B74:B90)</f>
        <v>0</v>
      </c>
      <c r="C91" s="4">
        <f t="shared" si="90"/>
        <v>0</v>
      </c>
      <c r="D91" s="4">
        <f t="shared" si="90"/>
        <v>0</v>
      </c>
      <c r="E91" s="4">
        <f t="shared" si="90"/>
        <v>0</v>
      </c>
      <c r="F91" s="4">
        <f t="shared" si="90"/>
        <v>0</v>
      </c>
      <c r="G91" s="4">
        <f t="shared" si="90"/>
        <v>0</v>
      </c>
    </row>
    <row r="92" spans="1:7" x14ac:dyDescent="0.2"/>
    <row r="93" spans="1:7" ht="12.75" x14ac:dyDescent="0.2">
      <c r="A93" s="29" t="s">
        <v>18</v>
      </c>
      <c r="B93" s="29"/>
      <c r="C93" s="29"/>
      <c r="D93" s="29"/>
      <c r="E93" s="29"/>
      <c r="F93" s="29"/>
      <c r="G93" s="29"/>
    </row>
    <row r="94" spans="1:7" x14ac:dyDescent="0.2"/>
    <row r="95" spans="1:7" x14ac:dyDescent="0.2"/>
    <row r="96" spans="1:7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</sheetData>
  <sheetProtection formatCells="0" formatColumns="0" formatRows="0" insertRows="0" deleteRows="0" autoFilter="0"/>
  <mergeCells count="7">
    <mergeCell ref="A93:G93"/>
    <mergeCell ref="A1:G1"/>
    <mergeCell ref="G2:G3"/>
    <mergeCell ref="A59:G59"/>
    <mergeCell ref="G60:G61"/>
    <mergeCell ref="A71:G71"/>
    <mergeCell ref="G72:G73"/>
  </mergeCells>
  <printOptions horizontalCentered="1"/>
  <pageMargins left="0.11811023622047245" right="0.11811023622047245" top="0.74803149606299213" bottom="0.74803149606299213" header="0.31496062992125984" footer="0.31496062992125984"/>
  <pageSetup scale="70" fitToHeight="0" orientation="portrait" r:id="rId1"/>
  <ignoredErrors>
    <ignoredError sqref="D75:D91 B91:C91 E91:G91 G75:G90 G9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F52B4B-1241-46A7-97DB-8CD317213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2026-04-22T02:59:14Z</cp:lastPrinted>
  <dcterms:created xsi:type="dcterms:W3CDTF">2014-02-10T03:37:14Z</dcterms:created>
  <dcterms:modified xsi:type="dcterms:W3CDTF">2026-04-24T00:37:46Z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