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40_Portal Congreso\08_Información Financiera ASEG\2026\1er Trimestre\2_Digitales\"/>
    </mc:Choice>
  </mc:AlternateContent>
  <xr:revisionPtr revIDLastSave="0" documentId="13_ncr:1_{C400BE1F-E92C-4C56-84E7-F9CE24120E7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I34" i="1" s="1"/>
  <c r="F33" i="1"/>
  <c r="I33" i="1" s="1"/>
  <c r="F32" i="1"/>
  <c r="I32" i="1" s="1"/>
  <c r="F31" i="1"/>
  <c r="I31" i="1" s="1"/>
  <c r="F30" i="1"/>
  <c r="I30" i="1" s="1"/>
  <c r="F29" i="1"/>
  <c r="I29" i="1" s="1"/>
  <c r="F28" i="1"/>
  <c r="I28" i="1" s="1"/>
  <c r="F27" i="1"/>
  <c r="I27" i="1" s="1"/>
  <c r="F26" i="1"/>
  <c r="F25" i="1" s="1"/>
  <c r="H25" i="1"/>
  <c r="G25" i="1"/>
  <c r="E25" i="1"/>
  <c r="D25" i="1"/>
  <c r="F24" i="1"/>
  <c r="I24" i="1" s="1"/>
  <c r="F23" i="1"/>
  <c r="I23" i="1" s="1"/>
  <c r="F22" i="1"/>
  <c r="F20" i="1" s="1"/>
  <c r="F21" i="1"/>
  <c r="I21" i="1" s="1"/>
  <c r="H20" i="1"/>
  <c r="G20" i="1"/>
  <c r="E20" i="1"/>
  <c r="D20" i="1"/>
  <c r="F19" i="1"/>
  <c r="I19" i="1" s="1"/>
  <c r="F18" i="1"/>
  <c r="I18" i="1" s="1"/>
  <c r="F17" i="1"/>
  <c r="I17" i="1" s="1"/>
  <c r="I16" i="1"/>
  <c r="F16" i="1"/>
  <c r="F15" i="1"/>
  <c r="I15" i="1" s="1"/>
  <c r="F14" i="1"/>
  <c r="I14" i="1" s="1"/>
  <c r="F13" i="1"/>
  <c r="F12" i="1" s="1"/>
  <c r="H12" i="1"/>
  <c r="G12" i="1"/>
  <c r="E12" i="1"/>
  <c r="D12" i="1"/>
  <c r="F11" i="1"/>
  <c r="I11" i="1" s="1"/>
  <c r="F10" i="1"/>
  <c r="I10" i="1" s="1"/>
  <c r="F9" i="1"/>
  <c r="F8" i="1" s="1"/>
  <c r="H8" i="1"/>
  <c r="G8" i="1"/>
  <c r="E8" i="1"/>
  <c r="D8" i="1"/>
  <c r="F7" i="1"/>
  <c r="F6" i="1"/>
  <c r="E5" i="1"/>
  <c r="E35" i="1" s="1"/>
  <c r="D5" i="1"/>
  <c r="D35" i="1" s="1"/>
  <c r="I22" i="1" l="1"/>
  <c r="I20" i="1" s="1"/>
  <c r="I13" i="1"/>
  <c r="I12" i="1" s="1"/>
  <c r="G7" i="1"/>
  <c r="I7" i="1" s="1"/>
  <c r="G6" i="1"/>
  <c r="G5" i="1" s="1"/>
  <c r="G35" i="1" s="1"/>
  <c r="H6" i="1"/>
  <c r="H7" i="1"/>
  <c r="I26" i="1"/>
  <c r="I25" i="1" s="1"/>
  <c r="I9" i="1"/>
  <c r="I8" i="1" s="1"/>
  <c r="F5" i="1"/>
  <c r="F35" i="1" s="1"/>
  <c r="H5" i="1" l="1"/>
  <c r="H35" i="1" s="1"/>
  <c r="I6" i="1"/>
  <c r="I5" i="1" s="1"/>
  <c r="I35" i="1" s="1"/>
</calcChain>
</file>

<file path=xl/sharedStrings.xml><?xml version="1.0" encoding="utf-8"?>
<sst xmlns="http://schemas.openxmlformats.org/spreadsheetml/2006/main" count="42" uniqueCount="42">
  <si>
    <t>Prestación de Servicios Públicos</t>
  </si>
  <si>
    <t>Provisión de Bienes Públicos</t>
  </si>
  <si>
    <t>Regulación y supervisión</t>
  </si>
  <si>
    <t>Operaciones ajenas</t>
  </si>
  <si>
    <t>Obligaciones de cumplimiento de resolución jurisdiccional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</si>
  <si>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</si>
  <si>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</si>
  <si>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</si>
  <si>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</si>
  <si>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Participaciones a entidades federativas y municipios</t>
  </si>
  <si>
    <t>Costo financiero, deuda o apoyos a deudores y ahorradores de la banca</t>
  </si>
  <si>
    <t>Programas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</si>
  <si>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</si>
  <si>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</si>
  <si>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</si>
  <si>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</si>
  <si>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</si>
  <si>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</si>
  <si>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</si>
  <si>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</si>
  <si>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Bajo protesta de decir verdad declaramos que los Estados Financieros y sus notas, son razonablemente correctos y son responsabilidad del emisor.</t>
  </si>
  <si>
    <t>Total del Egreso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</si>
  <si>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</si>
  <si>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</si>
  <si>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</si>
  <si>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</si>
  <si>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Desempeño de las Funciones de Gobierno</t>
  </si>
  <si>
    <t>Funciones de las Fuerzas Armadas</t>
  </si>
  <si>
    <t>Fomento, Promoción y Servicios para el Desarrollo Económico y Social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</si>
  <si>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</si>
  <si>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</si>
  <si>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</si>
  <si>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</si>
  <si>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</si>
  <si>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</si>
  <si>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</si>
  <si>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</si>
  <si>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Compromisos, cumplimiento de Obligaciones y otras Aportaciones</t>
  </si>
  <si>
    <t>Adeudos de ejercicios fiscales anteriores (ADEFAS)</t>
  </si>
  <si>
    <t>Aportaciones Federales</t>
  </si>
  <si>
    <t>Proyectos de Inversión en Infraestructura y Obra Pública</t>
  </si>
  <si>
    <t>Poder Legislativo del Estado de Guanajuato
Gasto por Categoría Programática
Del 01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</si>
</sst>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0" borderId="4" xfId="0" applyNumberFormat="1" applyFont="1" applyBorder="1" applyAlignment="1" applyProtection="1">
      <alignment horizontal="right"/>
      <protection locked="0"/>
    </xf>
    <xf numFmtId="4" fontId="7" fillId="0" borderId="4" xfId="0" applyNumberFormat="1" applyFont="1" applyBorder="1" applyProtection="1">
      <protection locked="0"/>
    </xf>
    <xf numFmtId="4" fontId="2" fillId="0" borderId="4" xfId="0" applyNumberFormat="1" applyFont="1" applyBorder="1" applyProtection="1">
      <protection locked="0"/>
    </xf>
    <xf numFmtId="4" fontId="8" fillId="0" borderId="3" xfId="0" applyNumberFormat="1" applyFont="1" applyBorder="1" applyProtection="1">
      <protection locked="0"/>
    </xf>
    <xf numFmtId="0" fontId="2" fillId="0" borderId="1" xfId="8" applyFont="1" applyBorder="1" applyAlignment="1" applyProtection="1">
      <alignment horizontal="left" vertical="top" indent="1"/>
      <protection hidden="1"/>
    </xf>
    <xf numFmtId="0" fontId="5" fillId="0" borderId="0" xfId="7" applyAlignment="1" applyProtection="1">
      <alignment horizontal="left" vertical="top"/>
      <protection locked="0"/>
    </xf>
    <xf numFmtId="4" fontId="8" fillId="2" borderId="6" xfId="9" applyNumberFormat="1" applyFont="1" applyFill="1" applyBorder="1" applyAlignment="1">
      <alignment horizontal="center" vertical="center" wrapText="1"/>
    </xf>
    <xf numFmtId="0" fontId="10" fillId="0" borderId="1" xfId="0" applyFont="1" applyBorder="1" applyProtection="1">
      <protection locked="0"/>
    </xf>
    <xf numFmtId="0" fontId="11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5" xfId="0" applyFont="1" applyBorder="1" applyAlignment="1">
      <alignment horizontal="left" indent="2"/>
    </xf>
    <xf numFmtId="0" fontId="2" fillId="0" borderId="5" xfId="8" applyFont="1" applyBorder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vertical="center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10" fillId="0" borderId="2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0" fontId="7" fillId="0" borderId="7" xfId="9" applyFont="1" applyBorder="1" applyAlignment="1">
      <alignment horizontal="center"/>
    </xf>
    <xf numFmtId="0" fontId="7" fillId="0" borderId="8" xfId="9" applyFont="1" applyBorder="1" applyAlignment="1">
      <alignment horizontal="center"/>
    </xf>
    <xf numFmtId="0" fontId="7" fillId="0" borderId="9" xfId="9" applyFont="1" applyBorder="1" applyAlignment="1">
      <alignment horizontal="center"/>
    </xf>
    <xf numFmtId="0" fontId="8" fillId="2" borderId="6" xfId="9" applyFont="1" applyFill="1" applyBorder="1" applyAlignment="1" applyProtection="1">
      <alignment horizontal="center" vertical="center" wrapText="1"/>
      <protection locked="0"/>
    </xf>
    <xf numFmtId="4" fontId="8" fillId="2" borderId="6" xfId="9" applyNumberFormat="1" applyFont="1" applyFill="1" applyBorder="1" applyAlignment="1">
      <alignment horizontal="center" vertical="center" wrapText="1"/>
    </xf>
    <xf numFmtId="0" fontId="9" fillId="0" borderId="0" xfId="9" applyFont="1" applyAlignment="1" applyProtection="1">
      <alignment horizontal="center" vertical="center" wrapText="1"/>
      <protection locked="0"/>
    </xf>
    <xf numFmtId="0" fontId="9" fillId="0" borderId="5" xfId="9" applyFont="1" applyBorder="1" applyAlignment="1" applyProtection="1">
      <alignment horizontal="center" vertical="center" wrapText="1"/>
      <protection locked="0"/>
    </xf>
    <xf numFmtId="0" fontId="8" fillId="2" borderId="6" xfId="9" applyFont="1" applyFill="1" applyBorder="1" applyAlignment="1">
      <alignment horizontal="center" vertical="center"/>
    </xf>
    <xf numFmtId="0" fontId="5" fillId="0" borderId="10" xfId="0" applyFont="1" applyBorder="1" applyProtection="1"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180000</xdr:rowOff>
    </xdr:from>
    <xdr:to>
      <xdr:col>2</xdr:col>
      <xdr:colOff>1371286</xdr:colOff>
      <xdr:row>0</xdr:row>
      <xdr:rowOff>504826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66173B0-79DF-4000-B00A-8061EE8EA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9575" y="180000"/>
          <a:ext cx="1190311" cy="324826"/>
        </a:xfrm>
        <a:prstGeom prst="rect">
          <a:avLst/>
        </a:prstGeom>
      </xdr:spPr>
    </xdr:pic>
    <xdr:clientData/>
  </xdr:twoCellAnchor>
  <xdr:twoCellAnchor editAs="oneCell">
    <xdr:from>
      <xdr:col>7</xdr:col>
      <xdr:colOff>342900</xdr:colOff>
      <xdr:row>0</xdr:row>
      <xdr:rowOff>76200</xdr:rowOff>
    </xdr:from>
    <xdr:to>
      <xdr:col>8</xdr:col>
      <xdr:colOff>628650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4FED7D-7D65-41A1-AE41-0CFDB3E9E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4950" y="76200"/>
          <a:ext cx="1333500" cy="666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381000</xdr:rowOff>
    </xdr:from>
    <xdr:to>
      <xdr:col>2</xdr:col>
      <xdr:colOff>1781174</xdr:colOff>
      <xdr:row>1</xdr:row>
      <xdr:rowOff>114300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2E92919D-F7AA-4C9D-B6ED-079728DF113C}"/>
            </a:ext>
          </a:extLst>
        </xdr:cNvPr>
        <xdr:cNvSpPr txBox="1"/>
      </xdr:nvSpPr>
      <xdr:spPr>
        <a:xfrm>
          <a:off x="0" y="381000"/>
          <a:ext cx="2009774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PRIMER TRIMESTRE 2026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0</xdr:col>
      <xdr:colOff>3418401</xdr:colOff>
      <xdr:row>40</xdr:row>
      <xdr:rowOff>44451</xdr:rowOff>
    </xdr:from>
    <xdr:to>
      <xdr:col>0</xdr:col>
      <xdr:colOff>3965078</xdr:colOff>
      <xdr:row>42</xdr:row>
      <xdr:rowOff>23284</xdr:rowOff>
    </xdr:to>
    <xdr:sp macro="" textlink="">
      <xdr:nvSpPr>
        <xdr:cNvPr id="12" name="6 CuadroTexto">
          <a:extLst>
            <a:ext uri="{FF2B5EF4-FFF2-40B4-BE49-F238E27FC236}">
              <a16:creationId xmlns:a16="http://schemas.microsoft.com/office/drawing/2014/main" id="{48EACA09-1417-4D7C-9128-3635FC9B981E}"/>
            </a:ext>
          </a:extLst>
        </xdr:cNvPr>
        <xdr:cNvSpPr txBox="1"/>
      </xdr:nvSpPr>
      <xdr:spPr>
        <a:xfrm>
          <a:off x="3418401" y="6740526"/>
          <a:ext cx="546677" cy="2645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2</xdr:col>
      <xdr:colOff>1979083</xdr:colOff>
      <xdr:row>44</xdr:row>
      <xdr:rowOff>51378</xdr:rowOff>
    </xdr:from>
    <xdr:to>
      <xdr:col>3</xdr:col>
      <xdr:colOff>233987</xdr:colOff>
      <xdr:row>44</xdr:row>
      <xdr:rowOff>51378</xdr:rowOff>
    </xdr:to>
    <xdr:cxnSp macro="">
      <xdr:nvCxnSpPr>
        <xdr:cNvPr id="17" name="4 Conector recto">
          <a:extLst>
            <a:ext uri="{FF2B5EF4-FFF2-40B4-BE49-F238E27FC236}">
              <a16:creationId xmlns:a16="http://schemas.microsoft.com/office/drawing/2014/main" id="{83941F08-4B55-4D43-A578-BA6A9C474E38}"/>
            </a:ext>
          </a:extLst>
        </xdr:cNvPr>
        <xdr:cNvCxnSpPr/>
      </xdr:nvCxnSpPr>
      <xdr:spPr>
        <a:xfrm>
          <a:off x="2207683" y="7318953"/>
          <a:ext cx="24173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2932626</xdr:colOff>
      <xdr:row>40</xdr:row>
      <xdr:rowOff>6351</xdr:rowOff>
    </xdr:from>
    <xdr:to>
      <xdr:col>2</xdr:col>
      <xdr:colOff>3479303</xdr:colOff>
      <xdr:row>41</xdr:row>
      <xdr:rowOff>128059</xdr:rowOff>
    </xdr:to>
    <xdr:sp macro="" textlink="">
      <xdr:nvSpPr>
        <xdr:cNvPr id="18" name="6 CuadroTexto">
          <a:extLst>
            <a:ext uri="{FF2B5EF4-FFF2-40B4-BE49-F238E27FC236}">
              <a16:creationId xmlns:a16="http://schemas.microsoft.com/office/drawing/2014/main" id="{3EBC65E5-4B3D-49FF-8110-BF78B0BD6E24}"/>
            </a:ext>
          </a:extLst>
        </xdr:cNvPr>
        <xdr:cNvSpPr txBox="1"/>
      </xdr:nvSpPr>
      <xdr:spPr>
        <a:xfrm>
          <a:off x="3161226" y="6702426"/>
          <a:ext cx="546677" cy="2645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4</xdr:col>
      <xdr:colOff>1183216</xdr:colOff>
      <xdr:row>44</xdr:row>
      <xdr:rowOff>73025</xdr:rowOff>
    </xdr:from>
    <xdr:to>
      <xdr:col>7</xdr:col>
      <xdr:colOff>206375</xdr:colOff>
      <xdr:row>44</xdr:row>
      <xdr:rowOff>73026</xdr:rowOff>
    </xdr:to>
    <xdr:cxnSp macro="">
      <xdr:nvCxnSpPr>
        <xdr:cNvPr id="19" name="4 Conector recto">
          <a:extLst>
            <a:ext uri="{FF2B5EF4-FFF2-40B4-BE49-F238E27FC236}">
              <a16:creationId xmlns:a16="http://schemas.microsoft.com/office/drawing/2014/main" id="{D14550E3-BA3E-42B6-9515-ACD807790610}"/>
            </a:ext>
          </a:extLst>
        </xdr:cNvPr>
        <xdr:cNvCxnSpPr/>
      </xdr:nvCxnSpPr>
      <xdr:spPr>
        <a:xfrm flipV="1">
          <a:off x="6393391" y="7340600"/>
          <a:ext cx="2366434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587362</xdr:colOff>
      <xdr:row>40</xdr:row>
      <xdr:rowOff>19050</xdr:rowOff>
    </xdr:from>
    <xdr:to>
      <xdr:col>6</xdr:col>
      <xdr:colOff>555625</xdr:colOff>
      <xdr:row>44</xdr:row>
      <xdr:rowOff>22225</xdr:rowOff>
    </xdr:to>
    <xdr:sp macro="" textlink="">
      <xdr:nvSpPr>
        <xdr:cNvPr id="20" name="6 CuadroTexto">
          <a:extLst>
            <a:ext uri="{FF2B5EF4-FFF2-40B4-BE49-F238E27FC236}">
              <a16:creationId xmlns:a16="http://schemas.microsoft.com/office/drawing/2014/main" id="{EEE8555F-0C2C-4FF6-84AD-3ED21812FFF0}"/>
            </a:ext>
          </a:extLst>
        </xdr:cNvPr>
        <xdr:cNvSpPr txBox="1"/>
      </xdr:nvSpPr>
      <xdr:spPr>
        <a:xfrm>
          <a:off x="7273912" y="6715125"/>
          <a:ext cx="1016013" cy="5746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2</xdr:col>
      <xdr:colOff>1787525</xdr:colOff>
      <xdr:row>44</xdr:row>
      <xdr:rowOff>101601</xdr:rowOff>
    </xdr:from>
    <xdr:to>
      <xdr:col>3</xdr:col>
      <xdr:colOff>373456</xdr:colOff>
      <xdr:row>49</xdr:row>
      <xdr:rowOff>44450</xdr:rowOff>
    </xdr:to>
    <xdr:sp macro="" textlink="">
      <xdr:nvSpPr>
        <xdr:cNvPr id="21" name="9 CuadroTexto">
          <a:extLst>
            <a:ext uri="{FF2B5EF4-FFF2-40B4-BE49-F238E27FC236}">
              <a16:creationId xmlns:a16="http://schemas.microsoft.com/office/drawing/2014/main" id="{B88CCE0E-31EF-460B-A0F7-D74BF2235D27}"/>
            </a:ext>
          </a:extLst>
        </xdr:cNvPr>
        <xdr:cNvSpPr txBox="1"/>
      </xdr:nvSpPr>
      <xdr:spPr>
        <a:xfrm>
          <a:off x="2016125" y="7369176"/>
          <a:ext cx="2748356" cy="6572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 Torres Mereles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1016000</xdr:colOff>
      <xdr:row>44</xdr:row>
      <xdr:rowOff>117476</xdr:rowOff>
    </xdr:from>
    <xdr:to>
      <xdr:col>7</xdr:col>
      <xdr:colOff>358775</xdr:colOff>
      <xdr:row>49</xdr:row>
      <xdr:rowOff>41275</xdr:rowOff>
    </xdr:to>
    <xdr:sp macro="" textlink="">
      <xdr:nvSpPr>
        <xdr:cNvPr id="22" name="9 CuadroTexto">
          <a:extLst>
            <a:ext uri="{FF2B5EF4-FFF2-40B4-BE49-F238E27FC236}">
              <a16:creationId xmlns:a16="http://schemas.microsoft.com/office/drawing/2014/main" id="{7F913EA5-23CF-4A20-A792-DB6BFE8934B3}"/>
            </a:ext>
          </a:extLst>
        </xdr:cNvPr>
        <xdr:cNvSpPr txBox="1"/>
      </xdr:nvSpPr>
      <xdr:spPr>
        <a:xfrm>
          <a:off x="6454775" y="7385051"/>
          <a:ext cx="2686050" cy="6381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1"/>
  <sheetViews>
    <sheetView showGridLines="0" tabSelected="1" zoomScaleNormal="100" zoomScaleSheetLayoutView="90" workbookViewId="0">
      <selection activeCell="B35" sqref="B35"/>
    </sheetView>
  </sheetViews>
  <sheetFormatPr baseColWidth="10" defaultColWidth="0" defaultRowHeight="10.199999999999999" zeroHeight="1" x14ac:dyDescent="0.2"/>
  <cols>
    <col min="1" max="2" width="1.6640625" style="1" customWidth="1"/>
    <col min="3" max="3" width="62.44140625" style="1" customWidth="1"/>
    <col min="4" max="4" width="15.6640625" style="1" customWidth="1"/>
    <col min="5" max="5" width="18.6640625" style="1" customWidth="1"/>
    <col min="6" max="6" width="15.6640625" style="1" customWidth="1"/>
    <col min="7" max="9" width="15.6640625" style="2" customWidth="1"/>
    <col min="10" max="10" width="0.88671875" style="1" customWidth="1"/>
    <col min="11" max="12" width="0" style="1" hidden="1" customWidth="1"/>
    <col min="13" max="16384" width="11.44140625" style="1" hidden="1"/>
  </cols>
  <sheetData>
    <row r="1" spans="1:9" ht="65.25" customHeight="1" x14ac:dyDescent="0.2">
      <c r="A1" s="27" t="s">
        <v>41</v>
      </c>
      <c r="B1" s="27"/>
      <c r="C1" s="27"/>
      <c r="D1" s="27"/>
      <c r="E1" s="27"/>
      <c r="F1" s="27"/>
      <c r="G1" s="27"/>
      <c r="H1" s="27"/>
      <c r="I1" s="28"/>
    </row>
    <row r="2" spans="1:9" ht="15" customHeight="1" x14ac:dyDescent="0.2">
      <c r="A2" s="29" t="s">
        <v>12</v>
      </c>
      <c r="B2" s="29"/>
      <c r="C2" s="29"/>
      <c r="D2" s="25" t="s">
        <v>18</v>
      </c>
      <c r="E2" s="25"/>
      <c r="F2" s="25"/>
      <c r="G2" s="25"/>
      <c r="H2" s="25"/>
      <c r="I2" s="26" t="s">
        <v>17</v>
      </c>
    </row>
    <row r="3" spans="1:9" ht="24.9" customHeight="1" x14ac:dyDescent="0.2">
      <c r="A3" s="29"/>
      <c r="B3" s="29"/>
      <c r="C3" s="29"/>
      <c r="D3" s="9" t="s">
        <v>13</v>
      </c>
      <c r="E3" s="9" t="s">
        <v>19</v>
      </c>
      <c r="F3" s="9" t="s">
        <v>14</v>
      </c>
      <c r="G3" s="9" t="s">
        <v>15</v>
      </c>
      <c r="H3" s="9" t="s">
        <v>16</v>
      </c>
      <c r="I3" s="26"/>
    </row>
    <row r="4" spans="1:9" x14ac:dyDescent="0.2">
      <c r="A4" s="22" t="s">
        <v>11</v>
      </c>
      <c r="B4" s="23"/>
      <c r="C4" s="24"/>
      <c r="D4" s="3"/>
      <c r="E4" s="3"/>
      <c r="F4" s="3"/>
      <c r="G4" s="3"/>
      <c r="H4" s="3"/>
      <c r="I4" s="3"/>
    </row>
    <row r="5" spans="1:9" x14ac:dyDescent="0.2">
      <c r="A5" s="10"/>
      <c r="B5" s="11" t="s">
        <v>22</v>
      </c>
      <c r="C5" s="7"/>
      <c r="D5" s="4">
        <f t="shared" ref="D5:I5" si="0">D6+D7</f>
        <v>0</v>
      </c>
      <c r="E5" s="4">
        <f t="shared" si="0"/>
        <v>0</v>
      </c>
      <c r="F5" s="4">
        <f t="shared" si="0"/>
        <v>0</v>
      </c>
      <c r="G5" s="4">
        <f t="shared" si="0"/>
        <v>0</v>
      </c>
      <c r="H5" s="4">
        <f t="shared" si="0"/>
        <v>0</v>
      </c>
      <c r="I5" s="4">
        <f t="shared" si="0"/>
        <v>0</v>
      </c>
    </row>
    <row r="6" spans="1:9" x14ac:dyDescent="0.2">
      <c r="A6" s="10"/>
      <c r="B6" s="12"/>
      <c r="C6" s="21" t="s">
        <v>23</v>
      </c>
      <c r="D6" s="5">
        <v>0</v>
      </c>
      <c r="E6" s="5">
        <v>0</v>
      </c>
      <c r="F6" s="5">
        <f t="shared" ref="F6:H34" si="1">D6+E6</f>
        <v>0</v>
      </c>
      <c r="G6" s="5">
        <f t="shared" si="1"/>
        <v>0</v>
      </c>
      <c r="H6" s="5">
        <f t="shared" si="1"/>
        <v>0</v>
      </c>
      <c r="I6" s="5">
        <f>F6-G6</f>
        <v>0</v>
      </c>
    </row>
    <row r="7" spans="1:9" x14ac:dyDescent="0.2">
      <c r="A7" s="10"/>
      <c r="B7" s="12"/>
      <c r="C7" s="21" t="s">
        <v>24</v>
      </c>
      <c r="D7" s="5">
        <v>0</v>
      </c>
      <c r="E7" s="5">
        <v>0</v>
      </c>
      <c r="F7" s="5">
        <f t="shared" si="1"/>
        <v>0</v>
      </c>
      <c r="G7" s="5">
        <f t="shared" si="1"/>
        <v>0</v>
      </c>
      <c r="H7" s="5">
        <f t="shared" si="1"/>
        <v>0</v>
      </c>
      <c r="I7" s="5">
        <f>F7-G7</f>
        <v>0</v>
      </c>
    </row>
    <row r="8" spans="1:9" x14ac:dyDescent="0.2">
      <c r="A8" s="10"/>
      <c r="B8" s="11" t="s">
        <v>25</v>
      </c>
      <c r="C8" s="13"/>
      <c r="D8" s="4">
        <f t="shared" ref="D8:I8" si="2">D9+D10+D11</f>
        <v>847718463.75999999</v>
      </c>
      <c r="E8" s="4">
        <f t="shared" si="2"/>
        <v>24034366.969999999</v>
      </c>
      <c r="F8" s="4">
        <f t="shared" si="2"/>
        <v>871752830.73000002</v>
      </c>
      <c r="G8" s="4">
        <f t="shared" si="2"/>
        <v>148171892.84</v>
      </c>
      <c r="H8" s="4">
        <f t="shared" si="2"/>
        <v>148050858.69</v>
      </c>
      <c r="I8" s="4">
        <f t="shared" si="2"/>
        <v>723580937.88999999</v>
      </c>
    </row>
    <row r="9" spans="1:9" x14ac:dyDescent="0.2">
      <c r="A9" s="10"/>
      <c r="B9" s="12"/>
      <c r="C9" s="20" t="s">
        <v>1</v>
      </c>
      <c r="D9" s="5">
        <v>0</v>
      </c>
      <c r="E9" s="5">
        <v>0</v>
      </c>
      <c r="F9" s="5">
        <f t="shared" ref="F9" si="3">D9+E9</f>
        <v>0</v>
      </c>
      <c r="G9" s="5">
        <v>0</v>
      </c>
      <c r="H9" s="5">
        <v>0</v>
      </c>
      <c r="I9" s="5">
        <f t="shared" ref="I9" si="4">F9-G9</f>
        <v>0</v>
      </c>
    </row>
    <row r="10" spans="1:9" x14ac:dyDescent="0.2">
      <c r="A10" s="10"/>
      <c r="B10" s="12"/>
      <c r="C10" s="20" t="s">
        <v>0</v>
      </c>
      <c r="D10" s="5">
        <v>847718463.75999999</v>
      </c>
      <c r="E10" s="5">
        <v>24034366.969999999</v>
      </c>
      <c r="F10" s="5">
        <f>D10+E10</f>
        <v>871752830.73000002</v>
      </c>
      <c r="G10" s="5">
        <v>148171892.84</v>
      </c>
      <c r="H10" s="5">
        <v>148050858.69</v>
      </c>
      <c r="I10" s="5">
        <f>F10-G10</f>
        <v>723580937.88999999</v>
      </c>
    </row>
    <row r="11" spans="1:9" x14ac:dyDescent="0.2">
      <c r="A11" s="10"/>
      <c r="B11" s="12"/>
      <c r="C11" s="20" t="s">
        <v>40</v>
      </c>
      <c r="D11" s="5">
        <v>0</v>
      </c>
      <c r="E11" s="5">
        <v>0</v>
      </c>
      <c r="F11" s="5">
        <f t="shared" ref="F11" si="5">D11+E11</f>
        <v>0</v>
      </c>
      <c r="G11" s="5">
        <v>0</v>
      </c>
      <c r="H11" s="5">
        <v>0</v>
      </c>
      <c r="I11" s="5">
        <f t="shared" ref="I11" si="6">F11-G11</f>
        <v>0</v>
      </c>
    </row>
    <row r="12" spans="1:9" x14ac:dyDescent="0.2">
      <c r="A12" s="10"/>
      <c r="B12" s="11" t="s">
        <v>26</v>
      </c>
      <c r="C12" s="14"/>
      <c r="D12" s="4">
        <f t="shared" ref="D12:I12" si="7">D13+D14+D15+D16+D17+D18+D19</f>
        <v>0</v>
      </c>
      <c r="E12" s="4">
        <f t="shared" si="7"/>
        <v>0</v>
      </c>
      <c r="F12" s="4">
        <f t="shared" si="7"/>
        <v>0</v>
      </c>
      <c r="G12" s="4">
        <f t="shared" si="7"/>
        <v>0</v>
      </c>
      <c r="H12" s="4">
        <f t="shared" si="7"/>
        <v>0</v>
      </c>
      <c r="I12" s="4">
        <f t="shared" si="7"/>
        <v>0</v>
      </c>
    </row>
    <row r="13" spans="1:9" x14ac:dyDescent="0.2">
      <c r="A13" s="10"/>
      <c r="B13" s="12"/>
      <c r="C13" s="15" t="s">
        <v>27</v>
      </c>
      <c r="D13" s="5">
        <v>0</v>
      </c>
      <c r="E13" s="5">
        <v>0</v>
      </c>
      <c r="F13" s="5">
        <f t="shared" ref="F13" si="8">D13+E13</f>
        <v>0</v>
      </c>
      <c r="G13" s="5">
        <v>0</v>
      </c>
      <c r="H13" s="5">
        <v>0</v>
      </c>
      <c r="I13" s="5">
        <f t="shared" ref="I13:I34" si="9">F13-G13</f>
        <v>0</v>
      </c>
    </row>
    <row r="14" spans="1:9" x14ac:dyDescent="0.2">
      <c r="A14" s="10"/>
      <c r="B14" s="12"/>
      <c r="C14" s="15" t="s">
        <v>28</v>
      </c>
      <c r="D14" s="5">
        <v>0</v>
      </c>
      <c r="E14" s="5">
        <v>0</v>
      </c>
      <c r="F14" s="5">
        <f t="shared" si="1"/>
        <v>0</v>
      </c>
      <c r="G14" s="5">
        <v>0</v>
      </c>
      <c r="H14" s="5">
        <v>0</v>
      </c>
      <c r="I14" s="5">
        <f t="shared" si="9"/>
        <v>0</v>
      </c>
    </row>
    <row r="15" spans="1:9" x14ac:dyDescent="0.2">
      <c r="A15" s="10"/>
      <c r="B15" s="12"/>
      <c r="C15" s="15" t="s">
        <v>2</v>
      </c>
      <c r="D15" s="5">
        <v>0</v>
      </c>
      <c r="E15" s="5">
        <v>0</v>
      </c>
      <c r="F15" s="5">
        <f t="shared" si="1"/>
        <v>0</v>
      </c>
      <c r="G15" s="5">
        <v>0</v>
      </c>
      <c r="H15" s="5">
        <v>0</v>
      </c>
      <c r="I15" s="5">
        <f t="shared" si="9"/>
        <v>0</v>
      </c>
    </row>
    <row r="16" spans="1:9" x14ac:dyDescent="0.2">
      <c r="A16" s="10"/>
      <c r="B16" s="12"/>
      <c r="C16" s="15" t="s">
        <v>29</v>
      </c>
      <c r="D16" s="5">
        <v>0</v>
      </c>
      <c r="E16" s="5">
        <v>0</v>
      </c>
      <c r="F16" s="5">
        <f t="shared" si="1"/>
        <v>0</v>
      </c>
      <c r="G16" s="5">
        <v>0</v>
      </c>
      <c r="H16" s="5">
        <v>0</v>
      </c>
      <c r="I16" s="5">
        <f t="shared" si="9"/>
        <v>0</v>
      </c>
    </row>
    <row r="17" spans="1:9" x14ac:dyDescent="0.2">
      <c r="A17" s="10"/>
      <c r="B17" s="12"/>
      <c r="C17" s="16" t="s">
        <v>30</v>
      </c>
      <c r="D17" s="5">
        <v>0</v>
      </c>
      <c r="E17" s="5">
        <v>0</v>
      </c>
      <c r="F17" s="5">
        <f t="shared" si="1"/>
        <v>0</v>
      </c>
      <c r="G17" s="5">
        <v>0</v>
      </c>
      <c r="H17" s="5">
        <v>0</v>
      </c>
      <c r="I17" s="5">
        <f t="shared" si="9"/>
        <v>0</v>
      </c>
    </row>
    <row r="18" spans="1:9" x14ac:dyDescent="0.2">
      <c r="A18" s="10"/>
      <c r="B18" s="12"/>
      <c r="C18" s="15" t="s">
        <v>31</v>
      </c>
      <c r="D18" s="5">
        <v>0</v>
      </c>
      <c r="E18" s="5">
        <v>0</v>
      </c>
      <c r="F18" s="5">
        <f t="shared" si="1"/>
        <v>0</v>
      </c>
      <c r="G18" s="5">
        <v>0</v>
      </c>
      <c r="H18" s="5">
        <v>0</v>
      </c>
      <c r="I18" s="5">
        <f t="shared" si="9"/>
        <v>0</v>
      </c>
    </row>
    <row r="19" spans="1:9" x14ac:dyDescent="0.2">
      <c r="A19" s="10"/>
      <c r="B19" s="12"/>
      <c r="C19" s="15" t="s">
        <v>32</v>
      </c>
      <c r="D19" s="5">
        <v>0</v>
      </c>
      <c r="E19" s="5">
        <v>0</v>
      </c>
      <c r="F19" s="5">
        <f t="shared" si="1"/>
        <v>0</v>
      </c>
      <c r="G19" s="5">
        <v>0</v>
      </c>
      <c r="H19" s="5">
        <v>0</v>
      </c>
      <c r="I19" s="5">
        <f t="shared" si="9"/>
        <v>0</v>
      </c>
    </row>
    <row r="20" spans="1:9" x14ac:dyDescent="0.2">
      <c r="A20" s="10"/>
      <c r="B20" s="11" t="s">
        <v>33</v>
      </c>
      <c r="C20" s="13"/>
      <c r="D20" s="4">
        <f t="shared" ref="D20:I20" si="10">D21+D22+D23+D24</f>
        <v>0</v>
      </c>
      <c r="E20" s="4">
        <f t="shared" si="10"/>
        <v>0</v>
      </c>
      <c r="F20" s="4">
        <f t="shared" si="10"/>
        <v>0</v>
      </c>
      <c r="G20" s="4">
        <f t="shared" si="10"/>
        <v>0</v>
      </c>
      <c r="H20" s="4">
        <f t="shared" si="10"/>
        <v>0</v>
      </c>
      <c r="I20" s="4">
        <f t="shared" si="10"/>
        <v>0</v>
      </c>
    </row>
    <row r="21" spans="1:9" x14ac:dyDescent="0.2">
      <c r="A21" s="10"/>
      <c r="B21" s="12"/>
      <c r="C21" s="16" t="s">
        <v>34</v>
      </c>
      <c r="D21" s="5">
        <v>0</v>
      </c>
      <c r="E21" s="5">
        <v>0</v>
      </c>
      <c r="F21" s="5">
        <f t="shared" si="1"/>
        <v>0</v>
      </c>
      <c r="G21" s="5">
        <v>0</v>
      </c>
      <c r="H21" s="5">
        <v>0</v>
      </c>
      <c r="I21" s="5">
        <f t="shared" si="9"/>
        <v>0</v>
      </c>
    </row>
    <row r="22" spans="1:9" x14ac:dyDescent="0.2">
      <c r="A22" s="10"/>
      <c r="B22" s="12"/>
      <c r="C22" s="15" t="s">
        <v>35</v>
      </c>
      <c r="D22" s="5">
        <v>0</v>
      </c>
      <c r="E22" s="5">
        <v>0</v>
      </c>
      <c r="F22" s="5">
        <f t="shared" si="1"/>
        <v>0</v>
      </c>
      <c r="G22" s="5">
        <v>0</v>
      </c>
      <c r="H22" s="5">
        <v>0</v>
      </c>
      <c r="I22" s="5">
        <f t="shared" si="9"/>
        <v>0</v>
      </c>
    </row>
    <row r="23" spans="1:9" x14ac:dyDescent="0.2">
      <c r="A23" s="10"/>
      <c r="B23" s="12"/>
      <c r="C23" s="15" t="s">
        <v>36</v>
      </c>
      <c r="D23" s="5">
        <v>0</v>
      </c>
      <c r="E23" s="5">
        <v>0</v>
      </c>
      <c r="F23" s="5">
        <f t="shared" si="1"/>
        <v>0</v>
      </c>
      <c r="G23" s="5">
        <v>0</v>
      </c>
      <c r="H23" s="5">
        <v>0</v>
      </c>
      <c r="I23" s="5">
        <f t="shared" si="9"/>
        <v>0</v>
      </c>
    </row>
    <row r="24" spans="1:9" x14ac:dyDescent="0.2">
      <c r="A24" s="10"/>
      <c r="B24" s="12"/>
      <c r="C24" s="16" t="s">
        <v>3</v>
      </c>
      <c r="D24" s="5">
        <v>0</v>
      </c>
      <c r="E24" s="5">
        <v>0</v>
      </c>
      <c r="F24" s="5">
        <f t="shared" si="1"/>
        <v>0</v>
      </c>
      <c r="G24" s="5">
        <v>0</v>
      </c>
      <c r="H24" s="5">
        <v>0</v>
      </c>
      <c r="I24" s="5">
        <f t="shared" si="9"/>
        <v>0</v>
      </c>
    </row>
    <row r="25" spans="1:9" x14ac:dyDescent="0.2">
      <c r="A25" s="10"/>
      <c r="B25" s="11" t="s">
        <v>37</v>
      </c>
      <c r="C25" s="14"/>
      <c r="D25" s="4">
        <f t="shared" ref="D25:I25" si="11">D26+D27+D28+D29+D30+D31+D32+D33+D34</f>
        <v>0</v>
      </c>
      <c r="E25" s="4">
        <f t="shared" si="11"/>
        <v>0</v>
      </c>
      <c r="F25" s="4">
        <f t="shared" si="11"/>
        <v>0</v>
      </c>
      <c r="G25" s="4">
        <f t="shared" si="11"/>
        <v>0</v>
      </c>
      <c r="H25" s="4">
        <f t="shared" si="11"/>
        <v>0</v>
      </c>
      <c r="I25" s="4">
        <f t="shared" si="11"/>
        <v>0</v>
      </c>
    </row>
    <row r="26" spans="1:9" x14ac:dyDescent="0.2">
      <c r="A26" s="10"/>
      <c r="B26" s="12"/>
      <c r="C26" s="15" t="s">
        <v>9</v>
      </c>
      <c r="D26" s="5">
        <v>0</v>
      </c>
      <c r="E26" s="5">
        <v>0</v>
      </c>
      <c r="F26" s="5">
        <f t="shared" si="1"/>
        <v>0</v>
      </c>
      <c r="G26" s="5">
        <v>0</v>
      </c>
      <c r="H26" s="5">
        <v>0</v>
      </c>
      <c r="I26" s="5">
        <f t="shared" si="9"/>
        <v>0</v>
      </c>
    </row>
    <row r="27" spans="1:9" x14ac:dyDescent="0.2">
      <c r="A27" s="10"/>
      <c r="B27" s="12"/>
      <c r="C27" s="15" t="s">
        <v>10</v>
      </c>
      <c r="D27" s="5">
        <v>0</v>
      </c>
      <c r="E27" s="5">
        <v>0</v>
      </c>
      <c r="F27" s="5">
        <f t="shared" si="1"/>
        <v>0</v>
      </c>
      <c r="G27" s="5">
        <v>0</v>
      </c>
      <c r="H27" s="5">
        <v>0</v>
      </c>
      <c r="I27" s="5">
        <f t="shared" si="9"/>
        <v>0</v>
      </c>
    </row>
    <row r="28" spans="1:9" x14ac:dyDescent="0.2">
      <c r="A28" s="10"/>
      <c r="B28" s="12"/>
      <c r="C28" s="15" t="s">
        <v>38</v>
      </c>
      <c r="D28" s="5">
        <v>0</v>
      </c>
      <c r="E28" s="5">
        <v>0</v>
      </c>
      <c r="F28" s="5">
        <f t="shared" si="1"/>
        <v>0</v>
      </c>
      <c r="G28" s="5">
        <v>0</v>
      </c>
      <c r="H28" s="5">
        <v>0</v>
      </c>
      <c r="I28" s="5">
        <f t="shared" si="9"/>
        <v>0</v>
      </c>
    </row>
    <row r="29" spans="1:9" x14ac:dyDescent="0.2">
      <c r="A29" s="10"/>
      <c r="B29" s="12"/>
      <c r="C29" s="16" t="s">
        <v>39</v>
      </c>
      <c r="D29" s="5">
        <v>0</v>
      </c>
      <c r="E29" s="5">
        <v>0</v>
      </c>
      <c r="F29" s="5">
        <f t="shared" si="1"/>
        <v>0</v>
      </c>
      <c r="G29" s="5">
        <v>0</v>
      </c>
      <c r="H29" s="5">
        <v>0</v>
      </c>
      <c r="I29" s="5">
        <f t="shared" si="9"/>
        <v>0</v>
      </c>
    </row>
    <row r="30" spans="1:9" x14ac:dyDescent="0.2">
      <c r="A30" s="10"/>
      <c r="B30" s="12"/>
      <c r="C30" s="15" t="s">
        <v>5</v>
      </c>
      <c r="D30" s="5">
        <v>0</v>
      </c>
      <c r="E30" s="5">
        <v>0</v>
      </c>
      <c r="F30" s="5">
        <f t="shared" si="1"/>
        <v>0</v>
      </c>
      <c r="G30" s="5">
        <v>0</v>
      </c>
      <c r="H30" s="5">
        <v>0</v>
      </c>
      <c r="I30" s="5">
        <f t="shared" si="9"/>
        <v>0</v>
      </c>
    </row>
    <row r="31" spans="1:9" x14ac:dyDescent="0.2">
      <c r="A31" s="10"/>
      <c r="B31" s="12"/>
      <c r="C31" s="17" t="s">
        <v>4</v>
      </c>
      <c r="D31" s="5">
        <v>0</v>
      </c>
      <c r="E31" s="5">
        <v>0</v>
      </c>
      <c r="F31" s="5">
        <f t="shared" si="1"/>
        <v>0</v>
      </c>
      <c r="G31" s="5">
        <v>0</v>
      </c>
      <c r="H31" s="5">
        <v>0</v>
      </c>
      <c r="I31" s="5">
        <f t="shared" si="9"/>
        <v>0</v>
      </c>
    </row>
    <row r="32" spans="1:9" x14ac:dyDescent="0.2">
      <c r="A32" s="10"/>
      <c r="B32" s="12"/>
      <c r="C32" s="17" t="s">
        <v>6</v>
      </c>
      <c r="D32" s="5">
        <v>0</v>
      </c>
      <c r="E32" s="5">
        <v>0</v>
      </c>
      <c r="F32" s="5">
        <f t="shared" si="1"/>
        <v>0</v>
      </c>
      <c r="G32" s="5">
        <v>0</v>
      </c>
      <c r="H32" s="5">
        <v>0</v>
      </c>
      <c r="I32" s="5">
        <f t="shared" si="9"/>
        <v>0</v>
      </c>
    </row>
    <row r="33" spans="1:9" x14ac:dyDescent="0.2">
      <c r="A33" s="10"/>
      <c r="B33" s="12"/>
      <c r="C33" s="17" t="s">
        <v>7</v>
      </c>
      <c r="D33" s="5">
        <v>0</v>
      </c>
      <c r="E33" s="5">
        <v>0</v>
      </c>
      <c r="F33" s="5">
        <f t="shared" si="1"/>
        <v>0</v>
      </c>
      <c r="G33" s="5">
        <v>0</v>
      </c>
      <c r="H33" s="5">
        <v>0</v>
      </c>
      <c r="I33" s="5">
        <f t="shared" si="9"/>
        <v>0</v>
      </c>
    </row>
    <row r="34" spans="1:9" x14ac:dyDescent="0.2">
      <c r="A34" s="10"/>
      <c r="B34" s="12"/>
      <c r="C34" s="17" t="s">
        <v>8</v>
      </c>
      <c r="D34" s="5">
        <v>0</v>
      </c>
      <c r="E34" s="5">
        <v>0</v>
      </c>
      <c r="F34" s="5">
        <f t="shared" si="1"/>
        <v>0</v>
      </c>
      <c r="G34" s="5">
        <v>0</v>
      </c>
      <c r="H34" s="5">
        <v>0</v>
      </c>
      <c r="I34" s="5">
        <f t="shared" si="9"/>
        <v>0</v>
      </c>
    </row>
    <row r="35" spans="1:9" ht="17.25" customHeight="1" x14ac:dyDescent="0.25">
      <c r="A35" s="18"/>
      <c r="B35" s="19" t="s">
        <v>21</v>
      </c>
      <c r="C35" s="30"/>
      <c r="D35" s="6">
        <f t="shared" ref="D35:I35" si="12">(D5+D8+D12+D20+D25)</f>
        <v>847718463.75999999</v>
      </c>
      <c r="E35" s="6">
        <f t="shared" si="12"/>
        <v>24034366.969999999</v>
      </c>
      <c r="F35" s="6">
        <f t="shared" si="12"/>
        <v>871752830.73000002</v>
      </c>
      <c r="G35" s="6">
        <f t="shared" si="12"/>
        <v>148171892.84</v>
      </c>
      <c r="H35" s="6">
        <f t="shared" si="12"/>
        <v>148050858.69</v>
      </c>
      <c r="I35" s="6">
        <f t="shared" si="12"/>
        <v>723580937.88999999</v>
      </c>
    </row>
    <row r="36" spans="1:9" x14ac:dyDescent="0.2"/>
    <row r="37" spans="1:9" x14ac:dyDescent="0.2"/>
    <row r="38" spans="1:9" x14ac:dyDescent="0.2">
      <c r="C38" s="8" t="s">
        <v>20</v>
      </c>
      <c r="D38" s="8"/>
      <c r="E38" s="8"/>
      <c r="F38" s="8"/>
      <c r="G38" s="8"/>
      <c r="H38" s="8"/>
      <c r="I38" s="8"/>
    </row>
    <row r="39" spans="1:9" x14ac:dyDescent="0.2"/>
    <row r="40" spans="1:9" x14ac:dyDescent="0.2"/>
    <row r="41" spans="1:9" x14ac:dyDescent="0.2"/>
    <row r="42" spans="1:9" x14ac:dyDescent="0.2"/>
    <row r="43" spans="1:9" x14ac:dyDescent="0.2"/>
    <row r="44" spans="1:9" x14ac:dyDescent="0.2"/>
    <row r="45" spans="1:9" x14ac:dyDescent="0.2"/>
    <row r="46" spans="1:9" x14ac:dyDescent="0.2"/>
    <row r="47" spans="1:9" x14ac:dyDescent="0.2"/>
    <row r="48" spans="1:9" x14ac:dyDescent="0.2"/>
    <row r="49" x14ac:dyDescent="0.2"/>
    <row r="50" x14ac:dyDescent="0.2"/>
    <row r="51" x14ac:dyDescent="0.2"/>
  </sheetData>
  <sheetProtection formatCells="0" formatColumns="0" formatRows="0" autoFilter="0"/>
  <protectedRanges>
    <protectedRange sqref="C36:I37 C39:I39 C52:I65521" name="Rango1"/>
    <protectedRange sqref="I38" name="Rango1_1"/>
    <protectedRange sqref="D38:H38" name="Rango1_1_1"/>
    <protectedRange sqref="D21:D34 D14:D19 C20:D20 D5:I5 C6:I11 D12:I13 E14:I34" name="Rango1_3_2"/>
    <protectedRange sqref="D4:I4" name="Rango1_2_2_2"/>
    <protectedRange sqref="B35 D35:I35" name="Rango1_1_2_2"/>
    <protectedRange sqref="C13:C16 C18:C19" name="Rango1_3_1_2"/>
    <protectedRange sqref="C22:C23" name="Rango1_3_3_1"/>
    <protectedRange sqref="C26:C28 C30" name="Rango1_3_4_1"/>
    <protectedRange sqref="A40:B51" name="Rango1_3"/>
    <protectedRange sqref="C40:I51" name="Rango1_4"/>
  </protectedRanges>
  <mergeCells count="5">
    <mergeCell ref="A4:C4"/>
    <mergeCell ref="D2:H2"/>
    <mergeCell ref="I2:I3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  <ignoredErrors>
    <ignoredError sqref="D5:I7 D27:I35 D8:E26 G26:I26 G8:H25" unlockedFormula="1"/>
    <ignoredError sqref="F8:F26 I8:I25" formula="1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99AFCA-12FC-4AC3-9977-F9F84C5A55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Frida Sánchez Hidalgo</cp:lastModifiedBy>
  <cp:lastPrinted>2026-04-22T03:12:13Z</cp:lastPrinted>
  <dcterms:created xsi:type="dcterms:W3CDTF">2012-12-11T21:13:37Z</dcterms:created>
  <dcterms:modified xsi:type="dcterms:W3CDTF">2026-04-22T05:37:24Z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