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D6E74BC8-B4C9-4EB1-AB0B-6F626F80C8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D12" i="1"/>
  <c r="D3" i="1" s="1"/>
  <c r="C12" i="1"/>
  <c r="B12" i="1"/>
  <c r="F11" i="1"/>
  <c r="F10" i="1"/>
  <c r="F9" i="1"/>
  <c r="F8" i="1"/>
  <c r="F7" i="1"/>
  <c r="F6" i="1"/>
  <c r="F5" i="1"/>
  <c r="D4" i="1"/>
  <c r="C4" i="1"/>
  <c r="B4" i="1"/>
  <c r="E12" i="1" l="1"/>
  <c r="F12" i="1" s="1"/>
  <c r="C3" i="1"/>
  <c r="E4" i="1"/>
  <c r="F4" i="1" s="1"/>
  <c r="B3" i="1"/>
  <c r="E3" i="1" s="1"/>
  <c r="F3" i="1" s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<sst xmlns="http://schemas.openxmlformats.org/spreadsheetml/2006/main" count="27" uniqueCount="27">
  <si>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</si>
  <si>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</si>
  <si>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</si>
  <si>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</si>
  <si>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</si>
  <si>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</si>
  <si>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</si>
  <si>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</si>
  <si>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</si>
  <si>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</si>
  <si>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</si>
  <si>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</si>
  <si>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</si>
  <si>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</si>
  <si>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</si>
  <si>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</si>
  <si>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</si>
  <si>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</si>
  <si>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</si>
  <si>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</si>
  <si>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</si>
  <si>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</si>
  <si>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</si>
  <si>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</si>
  <si>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</si>
  <si>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</si>
  <si>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Poder Legislativo del Estado de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</si>
</sst>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1374037</xdr:colOff>
      <xdr:row>0</xdr:row>
      <xdr:rowOff>447675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73E30222-5DE9-4B0D-83C9-1320E013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142876</xdr:colOff>
      <xdr:row>0</xdr:row>
      <xdr:rowOff>76200</xdr:rowOff>
    </xdr:from>
    <xdr:to>
      <xdr:col>5</xdr:col>
      <xdr:colOff>1020668</xdr:colOff>
      <xdr:row>0</xdr:row>
      <xdr:rowOff>517756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BE6B7E93-47FB-46BC-B592-DF68CA78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1" y="76200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1464733</xdr:colOff>
      <xdr:row>27</xdr:row>
      <xdr:rowOff>45028</xdr:rowOff>
    </xdr:from>
    <xdr:to>
      <xdr:col>0</xdr:col>
      <xdr:colOff>4085262</xdr:colOff>
      <xdr:row>27</xdr:row>
      <xdr:rowOff>45028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62A0EE10-D6F9-43F0-9945-F2B95B4693BA}"/>
            </a:ext>
          </a:extLst>
        </xdr:cNvPr>
        <xdr:cNvCxnSpPr/>
      </xdr:nvCxnSpPr>
      <xdr:spPr>
        <a:xfrm>
          <a:off x="1464733" y="5960053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2373826</xdr:colOff>
      <xdr:row>23</xdr:row>
      <xdr:rowOff>28576</xdr:rowOff>
    </xdr:from>
    <xdr:to>
      <xdr:col>0</xdr:col>
      <xdr:colOff>2920503</xdr:colOff>
      <xdr:row>24</xdr:row>
      <xdr:rowOff>86784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FB97FE0B-2A0E-4ECC-8510-2F90823C2A52}"/>
            </a:ext>
          </a:extLst>
        </xdr:cNvPr>
        <xdr:cNvSpPr txBox="1"/>
      </xdr:nvSpPr>
      <xdr:spPr>
        <a:xfrm>
          <a:off x="2373826" y="3800476"/>
          <a:ext cx="546677" cy="201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638175</xdr:colOff>
      <xdr:row>27</xdr:row>
      <xdr:rowOff>47627</xdr:rowOff>
    </xdr:from>
    <xdr:to>
      <xdr:col>4</xdr:col>
      <xdr:colOff>680509</xdr:colOff>
      <xdr:row>27</xdr:row>
      <xdr:rowOff>57151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525B5E3A-6781-4703-830C-EDF2BFF207A5}"/>
            </a:ext>
          </a:extLst>
        </xdr:cNvPr>
        <xdr:cNvCxnSpPr/>
      </xdr:nvCxnSpPr>
      <xdr:spPr>
        <a:xfrm flipV="1">
          <a:off x="6200775" y="5962652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168262</xdr:colOff>
      <xdr:row>23</xdr:row>
      <xdr:rowOff>28575</xdr:rowOff>
    </xdr:from>
    <xdr:to>
      <xdr:col>4</xdr:col>
      <xdr:colOff>47625</xdr:colOff>
      <xdr:row>26</xdr:row>
      <xdr:rowOff>38100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58E0E843-D0F6-4280-941C-82C22F4CFD06}"/>
            </a:ext>
          </a:extLst>
        </xdr:cNvPr>
        <xdr:cNvSpPr txBox="1"/>
      </xdr:nvSpPr>
      <xdr:spPr>
        <a:xfrm>
          <a:off x="6311887" y="3800475"/>
          <a:ext cx="1069988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1047750</xdr:colOff>
      <xdr:row>27</xdr:row>
      <xdr:rowOff>85725</xdr:rowOff>
    </xdr:from>
    <xdr:to>
      <xdr:col>1</xdr:col>
      <xdr:colOff>180975</xdr:colOff>
      <xdr:row>32</xdr:row>
      <xdr:rowOff>38100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5E688518-F451-409F-966A-098B62A7FE04}"/>
            </a:ext>
          </a:extLst>
        </xdr:cNvPr>
        <xdr:cNvSpPr txBox="1"/>
      </xdr:nvSpPr>
      <xdr:spPr>
        <a:xfrm>
          <a:off x="1047750" y="4286250"/>
          <a:ext cx="2895600" cy="666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381000</xdr:colOff>
      <xdr:row>27</xdr:row>
      <xdr:rowOff>114301</xdr:rowOff>
    </xdr:from>
    <xdr:to>
      <xdr:col>4</xdr:col>
      <xdr:colOff>996951</xdr:colOff>
      <xdr:row>32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6D2C9855-E37F-4E64-B153-81D0820599BA}"/>
            </a:ext>
          </a:extLst>
        </xdr:cNvPr>
        <xdr:cNvSpPr txBox="1"/>
      </xdr:nvSpPr>
      <xdr:spPr>
        <a:xfrm>
          <a:off x="5334000" y="4314826"/>
          <a:ext cx="2997201" cy="6000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zoomScaleNormal="100" workbookViewId="0">
      <selection activeCell="A36" sqref="A36"/>
    </sheetView>
  </sheetViews>
  <sheetFormatPr baseColWidth="10" defaultColWidth="0" defaultRowHeight="11.25" zeroHeight="1" x14ac:dyDescent="0.2"/>
  <cols>
    <col min="1" max="1" width="65.83203125" style="3" customWidth="1"/>
    <col min="2" max="6" width="20.83203125" style="3" customWidth="1"/>
    <col min="7" max="8" width="12" style="3" customWidth="1"/>
    <col min="9" max="16384" width="12" style="3" hidden="1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f>SUM(B4+B12)</f>
        <v>754143220.58999991</v>
      </c>
      <c r="C3" s="5">
        <f>SUM(C4+C12)</f>
        <v>11844857417.190001</v>
      </c>
      <c r="D3" s="5">
        <f>SUM(D4+D12)</f>
        <v>11815851395.16</v>
      </c>
      <c r="E3" s="5">
        <f>B3+C3-D3</f>
        <v>783149242.62000084</v>
      </c>
      <c r="F3" s="5">
        <f>E3-B3</f>
        <v>29006022.030000925</v>
      </c>
    </row>
    <row r="4" spans="1:6" x14ac:dyDescent="0.2">
      <c r="A4" s="6" t="s">
        <v>7</v>
      </c>
      <c r="B4" s="5">
        <f>SUM(B5:B11)</f>
        <v>165066043.13999999</v>
      </c>
      <c r="C4" s="5">
        <f>SUM(C5:C11)</f>
        <v>11825348443.700001</v>
      </c>
      <c r="D4" s="5">
        <f>SUM(D5:D11)</f>
        <v>11783349372.68</v>
      </c>
      <c r="E4" s="5">
        <f>B4+C4-D4</f>
        <v>207065114.15999985</v>
      </c>
      <c r="F4" s="5">
        <f>E4-B4</f>
        <v>41999071.019999862</v>
      </c>
    </row>
    <row r="5" spans="1:6" x14ac:dyDescent="0.2">
      <c r="A5" s="7" t="s">
        <v>8</v>
      </c>
      <c r="B5" s="8">
        <v>159318598.27000001</v>
      </c>
      <c r="C5" s="8">
        <v>10669399439.59</v>
      </c>
      <c r="D5" s="8">
        <v>10650884119.450001</v>
      </c>
      <c r="E5" s="8">
        <v>177833918.41</v>
      </c>
      <c r="F5" s="8">
        <f>E5-B5</f>
        <v>18515320.139999986</v>
      </c>
    </row>
    <row r="6" spans="1:6" x14ac:dyDescent="0.2">
      <c r="A6" s="7" t="s">
        <v>9</v>
      </c>
      <c r="B6" s="8">
        <v>857763.85</v>
      </c>
      <c r="C6" s="8">
        <v>1130136381.5799999</v>
      </c>
      <c r="D6" s="8">
        <v>1108316570.46</v>
      </c>
      <c r="E6" s="8">
        <v>22677574.969999999</v>
      </c>
      <c r="F6" s="8">
        <f t="shared" ref="F6:F21" si="0">E6-B6</f>
        <v>21819811.119999997</v>
      </c>
    </row>
    <row r="7" spans="1:6" x14ac:dyDescent="0.2">
      <c r="A7" s="7" t="s">
        <v>10</v>
      </c>
      <c r="B7" s="8">
        <v>2178619.2000000002</v>
      </c>
      <c r="C7" s="8">
        <v>23595408.329999998</v>
      </c>
      <c r="D7" s="8">
        <v>21814237.57</v>
      </c>
      <c r="E7" s="8">
        <v>3959789.96</v>
      </c>
      <c r="F7" s="8">
        <f t="shared" si="0"/>
        <v>1781170.7599999998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f t="shared" si="0"/>
        <v>0</v>
      </c>
    </row>
    <row r="9" spans="1:6" x14ac:dyDescent="0.2">
      <c r="A9" s="7" t="s">
        <v>12</v>
      </c>
      <c r="B9" s="8">
        <v>1974735.82</v>
      </c>
      <c r="C9" s="8">
        <v>2217214.2000000002</v>
      </c>
      <c r="D9" s="8">
        <v>2334445.2000000002</v>
      </c>
      <c r="E9" s="8">
        <v>1857504.82</v>
      </c>
      <c r="F9" s="8">
        <f t="shared" si="0"/>
        <v>-117231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f t="shared" si="0"/>
        <v>0</v>
      </c>
    </row>
    <row r="11" spans="1:6" x14ac:dyDescent="0.2">
      <c r="A11" s="7" t="s">
        <v>14</v>
      </c>
      <c r="B11" s="8">
        <v>736326</v>
      </c>
      <c r="C11" s="8">
        <v>0</v>
      </c>
      <c r="D11" s="8">
        <v>0</v>
      </c>
      <c r="E11" s="8">
        <v>736326</v>
      </c>
      <c r="F11" s="8">
        <f t="shared" si="0"/>
        <v>0</v>
      </c>
    </row>
    <row r="12" spans="1:6" x14ac:dyDescent="0.2">
      <c r="A12" s="6" t="s">
        <v>15</v>
      </c>
      <c r="B12" s="5">
        <f>SUM(B13:B21)</f>
        <v>589077177.44999993</v>
      </c>
      <c r="C12" s="5">
        <f>SUM(C13:C21)</f>
        <v>19508973.489999998</v>
      </c>
      <c r="D12" s="5">
        <f>SUM(D13:D21)</f>
        <v>32502022.48</v>
      </c>
      <c r="E12" s="5">
        <f>B12+C12-D12</f>
        <v>576084128.45999992</v>
      </c>
      <c r="F12" s="5">
        <f t="shared" si="0"/>
        <v>-12993048.99000001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f t="shared" si="0"/>
        <v>0</v>
      </c>
    </row>
    <row r="14" spans="1:6" x14ac:dyDescent="0.2">
      <c r="A14" s="7" t="s">
        <v>17</v>
      </c>
      <c r="B14" s="8">
        <v>0</v>
      </c>
      <c r="C14" s="8">
        <v>0</v>
      </c>
      <c r="D14" s="8">
        <v>0</v>
      </c>
      <c r="E14" s="8">
        <v>0</v>
      </c>
      <c r="F14" s="8">
        <f t="shared" si="0"/>
        <v>0</v>
      </c>
    </row>
    <row r="15" spans="1:6" x14ac:dyDescent="0.2">
      <c r="A15" s="7" t="s">
        <v>18</v>
      </c>
      <c r="B15" s="8">
        <v>836819694.88999999</v>
      </c>
      <c r="C15" s="8">
        <v>6455370.79</v>
      </c>
      <c r="D15" s="8">
        <v>471552.75</v>
      </c>
      <c r="E15" s="8">
        <v>842803512.92999995</v>
      </c>
      <c r="F15" s="8">
        <f t="shared" si="0"/>
        <v>5983818.0399999619</v>
      </c>
    </row>
    <row r="16" spans="1:6" x14ac:dyDescent="0.2">
      <c r="A16" s="7" t="s">
        <v>19</v>
      </c>
      <c r="B16" s="8">
        <v>169930311.41</v>
      </c>
      <c r="C16" s="8">
        <v>11457138.34</v>
      </c>
      <c r="D16" s="8">
        <v>1716218.55</v>
      </c>
      <c r="E16" s="8">
        <v>179671231.19999999</v>
      </c>
      <c r="F16" s="8">
        <f t="shared" si="0"/>
        <v>9740919.7899999917</v>
      </c>
    </row>
    <row r="17" spans="1:6" x14ac:dyDescent="0.2">
      <c r="A17" s="7" t="s">
        <v>20</v>
      </c>
      <c r="B17" s="8">
        <v>17693270.539999999</v>
      </c>
      <c r="C17" s="8">
        <v>577905.04</v>
      </c>
      <c r="D17" s="8">
        <v>0</v>
      </c>
      <c r="E17" s="8">
        <v>18271175.579999998</v>
      </c>
      <c r="F17" s="8">
        <f t="shared" si="0"/>
        <v>577905.03999999911</v>
      </c>
    </row>
    <row r="18" spans="1:6" x14ac:dyDescent="0.2">
      <c r="A18" s="7" t="s">
        <v>21</v>
      </c>
      <c r="B18" s="8">
        <v>-435399195.38999999</v>
      </c>
      <c r="C18" s="8">
        <v>1018559.32</v>
      </c>
      <c r="D18" s="8">
        <v>30314251.18</v>
      </c>
      <c r="E18" s="8">
        <v>-464694887.25</v>
      </c>
      <c r="F18" s="8">
        <f t="shared" si="0"/>
        <v>-29295691.860000014</v>
      </c>
    </row>
    <row r="19" spans="1:6" x14ac:dyDescent="0.2">
      <c r="A19" s="7" t="s">
        <v>22</v>
      </c>
      <c r="B19" s="8">
        <v>12000</v>
      </c>
      <c r="C19" s="8">
        <v>0</v>
      </c>
      <c r="D19" s="8">
        <v>0</v>
      </c>
      <c r="E19" s="8">
        <v>12000</v>
      </c>
      <c r="F19" s="8">
        <f t="shared" si="0"/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f t="shared" si="0"/>
        <v>0</v>
      </c>
    </row>
    <row r="21" spans="1:6" x14ac:dyDescent="0.2">
      <c r="A21" s="7" t="s">
        <v>24</v>
      </c>
      <c r="B21" s="8">
        <v>21096</v>
      </c>
      <c r="C21" s="8">
        <v>0</v>
      </c>
      <c r="D21" s="8">
        <v>0</v>
      </c>
      <c r="E21" s="8">
        <v>21096</v>
      </c>
      <c r="F21" s="8">
        <f t="shared" si="0"/>
        <v>0</v>
      </c>
    </row>
    <row r="22" spans="1:6" x14ac:dyDescent="0.2"/>
    <row r="23" spans="1:6" ht="12.75" x14ac:dyDescent="0.2">
      <c r="A23" s="9" t="s">
        <v>25</v>
      </c>
    </row>
    <row r="24" spans="1:6" customFormat="1" x14ac:dyDescent="0.2"/>
    <row r="25" spans="1:6" customFormat="1" x14ac:dyDescent="0.2"/>
    <row r="26" spans="1:6" customFormat="1" x14ac:dyDescent="0.2"/>
    <row r="27" spans="1:6" customFormat="1" x14ac:dyDescent="0.2"/>
    <row r="28" spans="1:6" customFormat="1" x14ac:dyDescent="0.2"/>
    <row r="29" spans="1:6" customFormat="1" x14ac:dyDescent="0.2"/>
    <row r="30" spans="1:6" customFormat="1" x14ac:dyDescent="0.2"/>
    <row r="31" spans="1:6" customFormat="1" x14ac:dyDescent="0.2"/>
    <row r="32" spans="1:6" x14ac:dyDescent="0.2"/>
    <row r="33" x14ac:dyDescent="0.2"/>
    <row r="34" x14ac:dyDescent="0.2"/>
    <row r="35" x14ac:dyDescent="0.2"/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2026-07-15T19:53:40Z</cp:lastPrinted>
  <dcterms:created xsi:type="dcterms:W3CDTF">2014-02-09T04:04:15Z</dcterms:created>
  <dcterms:modified xsi:type="dcterms:W3CDTF">2026-07-17T21:42:03Z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