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2_Armonización Presupuestal\"/>
    </mc:Choice>
  </mc:AlternateContent>
  <xr:revisionPtr revIDLastSave="0" documentId="13_ncr:1_{78A9A181-421D-49BF-B1FD-C113BE88BEF2}" xr6:coauthVersionLast="47" xr6:coauthVersionMax="47" xr10:uidLastSave="{00000000-0000-0000-0000-000000000000}"/>
  <bookViews>
    <workbookView xWindow="2730" yWindow="735" windowWidth="23085" windowHeight="14745" tabRatio="885" xr2:uid="{00000000-000D-0000-FFFF-FFFF00000000}"/>
  </bookViews>
  <sheets>
    <sheet name="CA" sheetId="4" r:id="rId1"/>
  </sheets>
  <definedNames>
    <definedName name="_xlnm.Print_Area" localSheetId="0">CA!$A$1:$G$107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" i="4" l="1"/>
  <c r="E90" i="4"/>
  <c r="F90" i="4"/>
  <c r="B90" i="4"/>
  <c r="D88" i="4"/>
  <c r="G88" i="4" s="1"/>
  <c r="D86" i="4"/>
  <c r="G86" i="4" s="1"/>
  <c r="D84" i="4"/>
  <c r="G84" i="4" s="1"/>
  <c r="D82" i="4"/>
  <c r="G82" i="4" s="1"/>
  <c r="D80" i="4"/>
  <c r="G80" i="4" s="1"/>
  <c r="D78" i="4"/>
  <c r="G78" i="4" s="1"/>
  <c r="D76" i="4"/>
  <c r="G76" i="4" s="1"/>
  <c r="D74" i="4"/>
  <c r="F67" i="4"/>
  <c r="E67" i="4"/>
  <c r="C67" i="4"/>
  <c r="B67" i="4"/>
  <c r="D65" i="4"/>
  <c r="G65" i="4" s="1"/>
  <c r="D64" i="4"/>
  <c r="G64" i="4" s="1"/>
  <c r="D63" i="4"/>
  <c r="G63" i="4" s="1"/>
  <c r="D62" i="4"/>
  <c r="C55" i="4"/>
  <c r="E55" i="4"/>
  <c r="F55" i="4"/>
  <c r="B55" i="4"/>
  <c r="D53" i="4"/>
  <c r="G53" i="4" s="1"/>
  <c r="D52" i="4"/>
  <c r="G52" i="4" s="1"/>
  <c r="D51" i="4"/>
  <c r="G51" i="4" s="1"/>
  <c r="D50" i="4"/>
  <c r="G50" i="4" s="1"/>
  <c r="D49" i="4"/>
  <c r="G49" i="4" s="1"/>
  <c r="D48" i="4"/>
  <c r="G48" i="4" s="1"/>
  <c r="D47" i="4"/>
  <c r="G47" i="4" s="1"/>
  <c r="D46" i="4"/>
  <c r="G46" i="4" s="1"/>
  <c r="D45" i="4"/>
  <c r="G45" i="4" s="1"/>
  <c r="D44" i="4"/>
  <c r="G44" i="4" s="1"/>
  <c r="D43" i="4"/>
  <c r="G43" i="4" s="1"/>
  <c r="D42" i="4"/>
  <c r="G42" i="4" s="1"/>
  <c r="D41" i="4"/>
  <c r="G41" i="4" s="1"/>
  <c r="D40" i="4"/>
  <c r="G40" i="4" s="1"/>
  <c r="D39" i="4"/>
  <c r="G39" i="4" s="1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D55" i="4" s="1"/>
  <c r="D90" i="4" l="1"/>
  <c r="G74" i="4"/>
  <c r="G90" i="4" s="1"/>
  <c r="D67" i="4"/>
  <c r="G62" i="4"/>
  <c r="G67" i="4" s="1"/>
  <c r="G5" i="4"/>
  <c r="G55" i="4" s="1"/>
</calcChain>
</file>

<file path=xl/sharedStrings.xml><?xml version="1.0" encoding="utf-8"?>
<sst xmlns="http://schemas.openxmlformats.org/spreadsheetml/2006/main" count="92" uniqueCount="74">
  <si>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</si>
  <si>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</si>
  <si>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</si>
  <si>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</si>
  <si>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</si>
  <si>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</si>
  <si>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</si>
  <si>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</si>
  <si>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</si>
  <si>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</si>
  <si>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</si>
  <si>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</si>
  <si>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</si>
  <si>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</si>
  <si>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</si>
  <si>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</si>
  <si>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</si>
  <si>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</si>
  <si>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</si>
  <si>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</si>
  <si>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</si>
  <si>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Poder Legislativo del Estado de Guanajuato
Estado Analítico del Ejercicio del Presupuesto de Egresos
Clasificación Administrativa
Del 01 de enero al 30 de junio de 2026
(Cifras en Pesos)</t>
  </si>
  <si>
    <t>Bajo protesta de decir verdad declaramos que los Estados Financieros y sus notas, son razonablemente correctos y son responsabilidad del emisor.</t>
  </si>
  <si>
    <t>21112-C101 JUNTA DE GOB.Y COORDINACION POLITICA</t>
  </si>
  <si>
    <t>21112-C102 GRUPO PARLAMENTARIO DEL PAN</t>
  </si>
  <si>
    <t>21112-C103 GRUPO PARLAMENTARIO DEL PRI</t>
  </si>
  <si>
    <t>21112-C104 REP. PARL. PARTIDO DE LA REV DEMOCRATICA</t>
  </si>
  <si>
    <t>21112-C105 GRUPO PARLAMENTARIO DEL PVEM</t>
  </si>
  <si>
    <t>21112-C108 MESA DIRECTIVA</t>
  </si>
  <si>
    <t>21112-C110 GRUPO PARLAMENTARIO DE MORENA</t>
  </si>
  <si>
    <t>21112-C111 GRUPO PARL. PARTIDO MOV. CIUDADANO</t>
  </si>
  <si>
    <t>21112-C112 SIN PARTIDO</t>
  </si>
  <si>
    <t>21112-C113 REP. PARL. PARTIDO DEL TRABAJO</t>
  </si>
  <si>
    <t>21112-C201 SECRETARÍA GENERAL</t>
  </si>
  <si>
    <t>21112-C202 DIR GRAL SERV Y APOYO TEC. PARLAMENTARIO</t>
  </si>
  <si>
    <t>21112-C203 DIRECCIÓN GENERAL DE ARCHIVOS</t>
  </si>
  <si>
    <t>21112-C204 UNIDAD DE ESTUDIOS DE LAS FINANZAS PUBL.</t>
  </si>
  <si>
    <t>21112-C205 UNIDAD DE TRANSPARENCIA</t>
  </si>
  <si>
    <t>21112-C206 INSTITUTO DE INVESTIGACIONES LEGISLATIVA</t>
  </si>
  <si>
    <t>21112-C207 DIRECCIÓN DE GESTIÓN Y VINCULACIÓN SOC.</t>
  </si>
  <si>
    <t>21112-C208 DIRECCIÓN GENERAL DE ADMINISTRACIÓN</t>
  </si>
  <si>
    <t>21112-C209 DESARROLLO INSTITUCIONAL</t>
  </si>
  <si>
    <t>21112-C210 DIRECCIÓN DE ADMINISTRACIÓN FINANCIERA</t>
  </si>
  <si>
    <t>21112-C211 DIRECCIÓN DE INNOVACIÓN Y DESARROLO TEC.</t>
  </si>
  <si>
    <t>21112-C212 DIR. DE RECURSOS MATERIALES Y SERVICIOS</t>
  </si>
  <si>
    <t>21112-C215 DIRECCIÓN DE ASUNTOS JURÍDICOS</t>
  </si>
  <si>
    <t>21112-C216 DIR DE LOGISTICA Y RELACIONES PUBLICAS</t>
  </si>
  <si>
    <t>21112-C217 UNIDAD DE SEG. Y ANALISIS DE IMPACTO LEG</t>
  </si>
  <si>
    <t>21112-C218 DIR. DE PROC. LEG. Y DES. PARLAMENTARIO</t>
  </si>
  <si>
    <t>21112-C221 DIRECCIÓN DE COMUNICACIÓN SOCIAL</t>
  </si>
  <si>
    <t>21112-C301 ÓRGANO INTERNO DE CONTROL</t>
  </si>
  <si>
    <t>21112-C510 DESPACHO DEL AUDITOR SUPERIOR</t>
  </si>
  <si>
    <t>21112-C511 SECRETARÍA PARTICULAR</t>
  </si>
  <si>
    <t>21112-C520 SECRETARÍA TÉCNICA</t>
  </si>
  <si>
    <t>21112-C521 DIRECCIÓN DE PLANEACIÓN ESTRATÉGICA, INF</t>
  </si>
  <si>
    <t>21112-C522 DIRECCIÓN DE VINCULACIÓN, TRANSPARENCIA</t>
  </si>
  <si>
    <t>21112-C530 AUDITORÍA ESP DE CUMPLIMIENTO FINANCIERO</t>
  </si>
  <si>
    <t>21112-C531 DIR. DE A Y R DE CUENTA PÚBLICA ESTATAL</t>
  </si>
  <si>
    <t>21112-C532 DIR. DE A Y R DE CUENTA PÚBLICA MUNICIPA</t>
  </si>
  <si>
    <t>21112-C533 DIR. DE AUDITORÍA DE INFRAESTRUCTURA PÚB</t>
  </si>
  <si>
    <t>21112-C534 UNIDAD DE LABORATORIO DE OBRA PÚBLICA</t>
  </si>
  <si>
    <t>21112-C540 AUDITORÍA ESP DE EVALUACIÓN AL DESEPEÑO</t>
  </si>
  <si>
    <t>21112-C541 DIRECCIÓN DE AUDITORÍA DE DESEMPEÑO</t>
  </si>
  <si>
    <t>21112-C550 DIRECCIÓN GENERAL DE ASUNTOS JURÍDICOS</t>
  </si>
  <si>
    <t>21112-C551 DIRECCIÓN DE INVESTIGACIÓN</t>
  </si>
  <si>
    <t>21112-C552 DIRECCIÓN DE SUBSTANCIACIÓN</t>
  </si>
  <si>
    <t>21112-C553 DIR CONTENCIOSO Y PROCEDIMIENTOS LEGALES</t>
  </si>
  <si>
    <t>21112-C610 DIRECCIÓN GENERAL DE ADMINISTRACIÓN</t>
  </si>
  <si>
    <t>21112-C611 DIRECCIÓN DE ADMINISTRACIÓN Y FINANZAS</t>
  </si>
  <si>
    <t>21112-C612 DIRECCIÓN DE DESARROLLO INSTITUCIONAL</t>
  </si>
  <si>
    <t>21112-C613 DIRECCIÓN DE TECNOLOGÍAS DE LA INFORMACI</t>
  </si>
  <si>
    <t>21112-C614 UINDAD ARCHIVO CORRESPON Y NOTIFICACIÓN</t>
  </si>
  <si>
    <t>Gobierno (Federal/Estatal/Municipal) de Guanajuato
Estado Analítico del Ejercicio del Presupuesto de Egresos
Clasificación Administrativa
Del 01 de enero al 30 de junio de 2026
(Cifras en Pesos)</t>
  </si>
  <si>
    <t>Sector Paraestatal del Gobierno (Federal/Estatal/Municipal) de Guanajuato
Estado Analítico del Ejercicio del Presupuesto de Egresos
Clasificación Administrativa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</si>
</sst>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6" fillId="0" borderId="4" xfId="0" applyNumberFormat="1" applyFont="1" applyBorder="1" applyProtection="1">
      <protection locked="0"/>
    </xf>
    <xf numFmtId="4" fontId="0" fillId="0" borderId="9" xfId="0" applyNumberFormat="1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0" xfId="0" applyNumberFormat="1" applyBorder="1" applyProtection="1">
      <protection locked="0"/>
    </xf>
    <xf numFmtId="4" fontId="2" fillId="0" borderId="9" xfId="9" applyNumberFormat="1" applyFont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6" fillId="2" borderId="5" xfId="9" applyFont="1" applyFill="1" applyBorder="1" applyAlignment="1" applyProtection="1">
      <alignment horizontal="centerContinuous" vertical="distributed" wrapText="1"/>
      <protection locked="0"/>
    </xf>
    <xf numFmtId="0" fontId="6" fillId="2" borderId="6" xfId="9" applyFont="1" applyFill="1" applyBorder="1" applyAlignment="1" applyProtection="1">
      <alignment horizontal="centerContinuous" vertical="distributed" wrapText="1"/>
      <protection locked="0"/>
    </xf>
    <xf numFmtId="0" fontId="6" fillId="2" borderId="7" xfId="9" applyFont="1" applyFill="1" applyBorder="1" applyAlignment="1" applyProtection="1">
      <alignment horizontal="centerContinuous" vertical="distributed" wrapText="1"/>
      <protection locked="0"/>
    </xf>
    <xf numFmtId="0" fontId="6" fillId="2" borderId="9" xfId="9" applyFont="1" applyFill="1" applyBorder="1" applyAlignment="1">
      <alignment horizontal="center" vertical="center"/>
    </xf>
    <xf numFmtId="0" fontId="6" fillId="2" borderId="11" xfId="9" applyFont="1" applyFill="1" applyBorder="1" applyAlignment="1">
      <alignment horizontal="center" vertical="center"/>
    </xf>
    <xf numFmtId="0" fontId="2" fillId="0" borderId="9" xfId="9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left" indent="1"/>
      <protection locked="0"/>
    </xf>
    <xf numFmtId="0" fontId="0" fillId="0" borderId="2" xfId="0" applyBorder="1" applyProtection="1"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0" fillId="0" borderId="12" xfId="0" applyBorder="1" applyAlignment="1" applyProtection="1">
      <alignment horizontal="left" indent="1"/>
      <protection locked="0"/>
    </xf>
    <xf numFmtId="0" fontId="1" fillId="0" borderId="0" xfId="8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152400</xdr:rowOff>
    </xdr:from>
    <xdr:to>
      <xdr:col>0</xdr:col>
      <xdr:colOff>1542164</xdr:colOff>
      <xdr:row>0</xdr:row>
      <xdr:rowOff>552450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915629EC-3CEF-4978-B7E6-6C624DDD4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2400"/>
          <a:ext cx="1465964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684424</xdr:colOff>
      <xdr:row>0</xdr:row>
      <xdr:rowOff>47625</xdr:rowOff>
    </xdr:from>
    <xdr:to>
      <xdr:col>6</xdr:col>
      <xdr:colOff>734918</xdr:colOff>
      <xdr:row>0</xdr:row>
      <xdr:rowOff>600075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91ADC261-63C3-470E-BC0F-003FC88A2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2049" y="47625"/>
          <a:ext cx="1098244" cy="5524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123825</xdr:colOff>
      <xdr:row>57</xdr:row>
      <xdr:rowOff>190500</xdr:rowOff>
    </xdr:from>
    <xdr:to>
      <xdr:col>0</xdr:col>
      <xdr:colOff>1589789</xdr:colOff>
      <xdr:row>57</xdr:row>
      <xdr:rowOff>590550</xdr:rowOff>
    </xdr:to>
    <xdr:pic>
      <xdr:nvPicPr>
        <xdr:cNvPr id="4" name="Imagen 3" descr="Logolegislatura">
          <a:extLst>
            <a:ext uri="{FF2B5EF4-FFF2-40B4-BE49-F238E27FC236}">
              <a16:creationId xmlns:a16="http://schemas.microsoft.com/office/drawing/2014/main" id="{2909B2DA-7576-4A05-90C3-C23434C6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200400"/>
          <a:ext cx="1465964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732049</xdr:colOff>
      <xdr:row>57</xdr:row>
      <xdr:rowOff>85725</xdr:rowOff>
    </xdr:from>
    <xdr:to>
      <xdr:col>6</xdr:col>
      <xdr:colOff>782543</xdr:colOff>
      <xdr:row>57</xdr:row>
      <xdr:rowOff>638175</xdr:rowOff>
    </xdr:to>
    <xdr:pic>
      <xdr:nvPicPr>
        <xdr:cNvPr id="5" name="Imagen 4" descr="Texto&#10;&#10;Descripción generada automáticamente">
          <a:extLst>
            <a:ext uri="{FF2B5EF4-FFF2-40B4-BE49-F238E27FC236}">
              <a16:creationId xmlns:a16="http://schemas.microsoft.com/office/drawing/2014/main" id="{E62FA3DC-976A-49D2-9C04-D6D567B52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9674" y="3095625"/>
          <a:ext cx="1098244" cy="5524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</xdr:colOff>
      <xdr:row>69</xdr:row>
      <xdr:rowOff>161925</xdr:rowOff>
    </xdr:from>
    <xdr:to>
      <xdr:col>0</xdr:col>
      <xdr:colOff>1532639</xdr:colOff>
      <xdr:row>69</xdr:row>
      <xdr:rowOff>561975</xdr:rowOff>
    </xdr:to>
    <xdr:pic>
      <xdr:nvPicPr>
        <xdr:cNvPr id="6" name="Imagen 5" descr="Logolegislatura">
          <a:extLst>
            <a:ext uri="{FF2B5EF4-FFF2-40B4-BE49-F238E27FC236}">
              <a16:creationId xmlns:a16="http://schemas.microsoft.com/office/drawing/2014/main" id="{FA5A2C7A-F1C0-4F11-879F-0ED83A53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581650"/>
          <a:ext cx="1465964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674899</xdr:colOff>
      <xdr:row>69</xdr:row>
      <xdr:rowOff>57150</xdr:rowOff>
    </xdr:from>
    <xdr:to>
      <xdr:col>6</xdr:col>
      <xdr:colOff>725393</xdr:colOff>
      <xdr:row>69</xdr:row>
      <xdr:rowOff>609600</xdr:rowOff>
    </xdr:to>
    <xdr:pic>
      <xdr:nvPicPr>
        <xdr:cNvPr id="7" name="Imagen 6" descr="Texto&#10;&#10;Descripción generada automáticamente">
          <a:extLst>
            <a:ext uri="{FF2B5EF4-FFF2-40B4-BE49-F238E27FC236}">
              <a16:creationId xmlns:a16="http://schemas.microsoft.com/office/drawing/2014/main" id="{CC60E212-B814-4042-B8AD-A06140163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2524" y="5476875"/>
          <a:ext cx="1098244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1217083</xdr:colOff>
      <xdr:row>100</xdr:row>
      <xdr:rowOff>16453</xdr:rowOff>
    </xdr:from>
    <xdr:to>
      <xdr:col>1</xdr:col>
      <xdr:colOff>834451</xdr:colOff>
      <xdr:row>100</xdr:row>
      <xdr:rowOff>16453</xdr:rowOff>
    </xdr:to>
    <xdr:cxnSp macro="">
      <xdr:nvCxnSpPr>
        <xdr:cNvPr id="17" name="4 Conector recto">
          <a:extLst>
            <a:ext uri="{FF2B5EF4-FFF2-40B4-BE49-F238E27FC236}">
              <a16:creationId xmlns:a16="http://schemas.microsoft.com/office/drawing/2014/main" id="{4CF2A5CD-2828-47EF-9D3F-5751C5400F59}"/>
            </a:ext>
          </a:extLst>
        </xdr:cNvPr>
        <xdr:cNvCxnSpPr/>
      </xdr:nvCxnSpPr>
      <xdr:spPr>
        <a:xfrm>
          <a:off x="1217083" y="4550353"/>
          <a:ext cx="2341518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1852267</xdr:colOff>
      <xdr:row>95</xdr:row>
      <xdr:rowOff>100854</xdr:rowOff>
    </xdr:from>
    <xdr:to>
      <xdr:col>1</xdr:col>
      <xdr:colOff>188595</xdr:colOff>
      <xdr:row>98</xdr:row>
      <xdr:rowOff>26223</xdr:rowOff>
    </xdr:to>
    <xdr:sp macro="" textlink="">
      <xdr:nvSpPr>
        <xdr:cNvPr id="18" name="6 CuadroTexto">
          <a:extLst>
            <a:ext uri="{FF2B5EF4-FFF2-40B4-BE49-F238E27FC236}">
              <a16:creationId xmlns:a16="http://schemas.microsoft.com/office/drawing/2014/main" id="{0CD8E880-5DAB-4697-91C8-E47C35F6BACF}"/>
            </a:ext>
          </a:extLst>
        </xdr:cNvPr>
        <xdr:cNvSpPr txBox="1"/>
      </xdr:nvSpPr>
      <xdr:spPr>
        <a:xfrm>
          <a:off x="1852267" y="3920379"/>
          <a:ext cx="1060478" cy="353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776816</xdr:colOff>
      <xdr:row>100</xdr:row>
      <xdr:rowOff>28575</xdr:rowOff>
    </xdr:from>
    <xdr:to>
      <xdr:col>6</xdr:col>
      <xdr:colOff>161925</xdr:colOff>
      <xdr:row>100</xdr:row>
      <xdr:rowOff>28576</xdr:rowOff>
    </xdr:to>
    <xdr:cxnSp macro="">
      <xdr:nvCxnSpPr>
        <xdr:cNvPr id="19" name="4 Conector recto">
          <a:extLst>
            <a:ext uri="{FF2B5EF4-FFF2-40B4-BE49-F238E27FC236}">
              <a16:creationId xmlns:a16="http://schemas.microsoft.com/office/drawing/2014/main" id="{682DC2C0-BF35-4526-BFEF-BD056AFD8965}"/>
            </a:ext>
          </a:extLst>
        </xdr:cNvPr>
        <xdr:cNvCxnSpPr/>
      </xdr:nvCxnSpPr>
      <xdr:spPr>
        <a:xfrm flipV="1">
          <a:off x="5596466" y="4562475"/>
          <a:ext cx="252835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517512</xdr:colOff>
      <xdr:row>95</xdr:row>
      <xdr:rowOff>76200</xdr:rowOff>
    </xdr:from>
    <xdr:to>
      <xdr:col>5</xdr:col>
      <xdr:colOff>536575</xdr:colOff>
      <xdr:row>99</xdr:row>
      <xdr:rowOff>57150</xdr:rowOff>
    </xdr:to>
    <xdr:sp macro="" textlink="">
      <xdr:nvSpPr>
        <xdr:cNvPr id="20" name="6 CuadroTexto">
          <a:extLst>
            <a:ext uri="{FF2B5EF4-FFF2-40B4-BE49-F238E27FC236}">
              <a16:creationId xmlns:a16="http://schemas.microsoft.com/office/drawing/2014/main" id="{4F91B8B8-0C6D-4E10-B94E-AA006D364B0D}"/>
            </a:ext>
          </a:extLst>
        </xdr:cNvPr>
        <xdr:cNvSpPr txBox="1"/>
      </xdr:nvSpPr>
      <xdr:spPr>
        <a:xfrm>
          <a:off x="7137387" y="16497300"/>
          <a:ext cx="1066813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996950</xdr:colOff>
      <xdr:row>100</xdr:row>
      <xdr:rowOff>57150</xdr:rowOff>
    </xdr:from>
    <xdr:to>
      <xdr:col>2</xdr:col>
      <xdr:colOff>123265</xdr:colOff>
      <xdr:row>106</xdr:row>
      <xdr:rowOff>76199</xdr:rowOff>
    </xdr:to>
    <xdr:sp macro="" textlink="">
      <xdr:nvSpPr>
        <xdr:cNvPr id="21" name="9 CuadroTexto">
          <a:extLst>
            <a:ext uri="{FF2B5EF4-FFF2-40B4-BE49-F238E27FC236}">
              <a16:creationId xmlns:a16="http://schemas.microsoft.com/office/drawing/2014/main" id="{22B8ECE8-1980-4570-86B3-FACD90ECE22E}"/>
            </a:ext>
          </a:extLst>
        </xdr:cNvPr>
        <xdr:cNvSpPr txBox="1"/>
      </xdr:nvSpPr>
      <xdr:spPr>
        <a:xfrm>
          <a:off x="996950" y="17192625"/>
          <a:ext cx="3650690" cy="8762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 </a:t>
          </a: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676275</xdr:colOff>
      <xdr:row>100</xdr:row>
      <xdr:rowOff>85726</xdr:rowOff>
    </xdr:from>
    <xdr:to>
      <xdr:col>6</xdr:col>
      <xdr:colOff>381000</xdr:colOff>
      <xdr:row>105</xdr:row>
      <xdr:rowOff>82550</xdr:rowOff>
    </xdr:to>
    <xdr:sp macro="" textlink="">
      <xdr:nvSpPr>
        <xdr:cNvPr id="22" name="9 CuadroTexto">
          <a:extLst>
            <a:ext uri="{FF2B5EF4-FFF2-40B4-BE49-F238E27FC236}">
              <a16:creationId xmlns:a16="http://schemas.microsoft.com/office/drawing/2014/main" id="{5991E800-9B15-4602-B246-1359D6EDDAC1}"/>
            </a:ext>
          </a:extLst>
        </xdr:cNvPr>
        <xdr:cNvSpPr txBox="1"/>
      </xdr:nvSpPr>
      <xdr:spPr>
        <a:xfrm>
          <a:off x="5495925" y="4619626"/>
          <a:ext cx="2847975" cy="711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1"/>
  <sheetViews>
    <sheetView showGridLines="0" tabSelected="1" topLeftCell="A80" zoomScaleNormal="100" workbookViewId="0">
      <selection activeCell="A16" sqref="A16"/>
    </sheetView>
  </sheetViews>
  <sheetFormatPr baseColWidth="10" defaultColWidth="0" defaultRowHeight="11.25" zeroHeight="1" x14ac:dyDescent="0.2"/>
  <cols>
    <col min="1" max="1" width="60.83203125" style="1" customWidth="1"/>
    <col min="2" max="7" width="18.33203125" style="1" customWidth="1"/>
    <col min="8" max="8" width="5.6640625" style="1" customWidth="1"/>
    <col min="9" max="16384" width="12" style="1" hidden="1"/>
  </cols>
  <sheetData>
    <row r="1" spans="1:7" ht="54.95" customHeight="1" x14ac:dyDescent="0.2">
      <c r="A1" s="29" t="s">
        <v>21</v>
      </c>
      <c r="B1" s="30"/>
      <c r="C1" s="30"/>
      <c r="D1" s="30"/>
      <c r="E1" s="30"/>
      <c r="F1" s="30"/>
      <c r="G1" s="31"/>
    </row>
    <row r="2" spans="1:7" x14ac:dyDescent="0.2">
      <c r="A2" s="18"/>
      <c r="B2" s="15" t="s">
        <v>0</v>
      </c>
      <c r="C2" s="16"/>
      <c r="D2" s="16"/>
      <c r="E2" s="16"/>
      <c r="F2" s="17"/>
      <c r="G2" s="27" t="s">
        <v>1</v>
      </c>
    </row>
    <row r="3" spans="1:7" ht="24.95" customHeight="1" x14ac:dyDescent="0.2">
      <c r="A3" s="19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28"/>
    </row>
    <row r="4" spans="1:7" x14ac:dyDescent="0.2">
      <c r="A4" s="20"/>
      <c r="B4" s="10"/>
      <c r="C4" s="10"/>
      <c r="D4" s="10"/>
      <c r="E4" s="10"/>
      <c r="F4" s="10"/>
      <c r="G4" s="10"/>
    </row>
    <row r="5" spans="1:7" x14ac:dyDescent="0.2">
      <c r="A5" s="14" t="s">
        <v>23</v>
      </c>
      <c r="B5" s="4">
        <v>15434547</v>
      </c>
      <c r="C5" s="4">
        <v>5482994.8799999999</v>
      </c>
      <c r="D5" s="4">
        <f>B5+C5</f>
        <v>20917541.879999999</v>
      </c>
      <c r="E5" s="4">
        <v>3713502.97</v>
      </c>
      <c r="F5" s="4">
        <v>3713502.97</v>
      </c>
      <c r="G5" s="4">
        <f>D5-E5</f>
        <v>17204038.91</v>
      </c>
    </row>
    <row r="6" spans="1:7" x14ac:dyDescent="0.2">
      <c r="A6" s="14" t="s">
        <v>24</v>
      </c>
      <c r="B6" s="4">
        <v>131614304</v>
      </c>
      <c r="C6" s="4">
        <v>-1826214.28</v>
      </c>
      <c r="D6" s="4">
        <f t="shared" ref="D6:D53" si="0">B6+C6</f>
        <v>129788089.72</v>
      </c>
      <c r="E6" s="4">
        <v>50059584.32</v>
      </c>
      <c r="F6" s="4">
        <v>50059584.32</v>
      </c>
      <c r="G6" s="4">
        <f t="shared" ref="G6:G53" si="1">D6-E6</f>
        <v>79728505.400000006</v>
      </c>
    </row>
    <row r="7" spans="1:7" x14ac:dyDescent="0.2">
      <c r="A7" s="14" t="s">
        <v>25</v>
      </c>
      <c r="B7" s="4">
        <v>25085884</v>
      </c>
      <c r="C7" s="4">
        <v>362272.8</v>
      </c>
      <c r="D7" s="4">
        <f t="shared" si="0"/>
        <v>25448156.800000001</v>
      </c>
      <c r="E7" s="4">
        <v>10005759.02</v>
      </c>
      <c r="F7" s="4">
        <v>10005759.02</v>
      </c>
      <c r="G7" s="4">
        <f t="shared" si="1"/>
        <v>15442397.780000001</v>
      </c>
    </row>
    <row r="8" spans="1:7" x14ac:dyDescent="0.2">
      <c r="A8" s="14" t="s">
        <v>26</v>
      </c>
      <c r="B8" s="4">
        <v>8291667</v>
      </c>
      <c r="C8" s="4">
        <v>21600.19</v>
      </c>
      <c r="D8" s="4">
        <f t="shared" si="0"/>
        <v>8313267.1900000004</v>
      </c>
      <c r="E8" s="4">
        <v>3475362.23</v>
      </c>
      <c r="F8" s="4">
        <v>3475362.23</v>
      </c>
      <c r="G8" s="4">
        <f t="shared" si="1"/>
        <v>4837904.9600000009</v>
      </c>
    </row>
    <row r="9" spans="1:7" x14ac:dyDescent="0.2">
      <c r="A9" s="14" t="s">
        <v>27</v>
      </c>
      <c r="B9" s="4">
        <v>16688792</v>
      </c>
      <c r="C9" s="4">
        <v>263187.46000000002</v>
      </c>
      <c r="D9" s="4">
        <f t="shared" si="0"/>
        <v>16951979.460000001</v>
      </c>
      <c r="E9" s="4">
        <v>6935663.1900000004</v>
      </c>
      <c r="F9" s="4">
        <v>6935663.1900000004</v>
      </c>
      <c r="G9" s="4">
        <f t="shared" si="1"/>
        <v>10016316.27</v>
      </c>
    </row>
    <row r="10" spans="1:7" x14ac:dyDescent="0.2">
      <c r="A10" s="14" t="s">
        <v>28</v>
      </c>
      <c r="B10" s="4">
        <v>1007971</v>
      </c>
      <c r="C10" s="4">
        <v>0</v>
      </c>
      <c r="D10" s="4">
        <f t="shared" si="0"/>
        <v>1007971</v>
      </c>
      <c r="E10" s="4">
        <v>488010.67</v>
      </c>
      <c r="F10" s="4">
        <v>488010.67</v>
      </c>
      <c r="G10" s="4">
        <f t="shared" si="1"/>
        <v>519960.33</v>
      </c>
    </row>
    <row r="11" spans="1:7" x14ac:dyDescent="0.2">
      <c r="A11" s="14" t="s">
        <v>29</v>
      </c>
      <c r="B11" s="4">
        <v>91468269</v>
      </c>
      <c r="C11" s="4">
        <v>1547628.05</v>
      </c>
      <c r="D11" s="4">
        <f t="shared" si="0"/>
        <v>93015897.049999997</v>
      </c>
      <c r="E11" s="4">
        <v>36938418.799999997</v>
      </c>
      <c r="F11" s="4">
        <v>36938418.799999997</v>
      </c>
      <c r="G11" s="4">
        <f t="shared" si="1"/>
        <v>56077478.25</v>
      </c>
    </row>
    <row r="12" spans="1:7" x14ac:dyDescent="0.2">
      <c r="A12" s="14" t="s">
        <v>30</v>
      </c>
      <c r="B12" s="4">
        <v>16688892</v>
      </c>
      <c r="C12" s="4">
        <v>124244.45</v>
      </c>
      <c r="D12" s="4">
        <f t="shared" si="0"/>
        <v>16813136.449999999</v>
      </c>
      <c r="E12" s="4">
        <v>7207245.79</v>
      </c>
      <c r="F12" s="4">
        <v>7207245.79</v>
      </c>
      <c r="G12" s="4">
        <f t="shared" si="1"/>
        <v>9605890.6600000001</v>
      </c>
    </row>
    <row r="13" spans="1:7" x14ac:dyDescent="0.2">
      <c r="A13" s="14" t="s">
        <v>31</v>
      </c>
      <c r="B13" s="4">
        <v>0</v>
      </c>
      <c r="C13" s="4">
        <v>4153857.58</v>
      </c>
      <c r="D13" s="4">
        <f t="shared" si="0"/>
        <v>4153857.58</v>
      </c>
      <c r="E13" s="4">
        <v>1631513.42</v>
      </c>
      <c r="F13" s="4">
        <v>1631513.42</v>
      </c>
      <c r="G13" s="4">
        <f t="shared" si="1"/>
        <v>2522344.16</v>
      </c>
    </row>
    <row r="14" spans="1:7" x14ac:dyDescent="0.2">
      <c r="A14" s="14" t="s">
        <v>32</v>
      </c>
      <c r="B14" s="4">
        <v>8291768</v>
      </c>
      <c r="C14" s="4">
        <v>53580.11</v>
      </c>
      <c r="D14" s="4">
        <f t="shared" si="0"/>
        <v>8345348.1100000003</v>
      </c>
      <c r="E14" s="4">
        <v>3440709.63</v>
      </c>
      <c r="F14" s="4">
        <v>3440709.63</v>
      </c>
      <c r="G14" s="4">
        <f t="shared" si="1"/>
        <v>4904638.4800000004</v>
      </c>
    </row>
    <row r="15" spans="1:7" x14ac:dyDescent="0.2">
      <c r="A15" s="14" t="s">
        <v>33</v>
      </c>
      <c r="B15" s="4">
        <v>11161444</v>
      </c>
      <c r="C15" s="4">
        <v>2430436.9500000002</v>
      </c>
      <c r="D15" s="4">
        <f t="shared" si="0"/>
        <v>13591880.949999999</v>
      </c>
      <c r="E15" s="4">
        <v>6085409.7599999998</v>
      </c>
      <c r="F15" s="4">
        <v>6085409.7599999998</v>
      </c>
      <c r="G15" s="4">
        <f t="shared" si="1"/>
        <v>7506471.1899999995</v>
      </c>
    </row>
    <row r="16" spans="1:7" x14ac:dyDescent="0.2">
      <c r="A16" s="14" t="s">
        <v>34</v>
      </c>
      <c r="B16" s="4">
        <v>23651618</v>
      </c>
      <c r="C16" s="4">
        <v>-2289485.0699999998</v>
      </c>
      <c r="D16" s="4">
        <f t="shared" si="0"/>
        <v>21362132.93</v>
      </c>
      <c r="E16" s="4">
        <v>9298442.5099999998</v>
      </c>
      <c r="F16" s="4">
        <v>9298442.5099999998</v>
      </c>
      <c r="G16" s="4">
        <f t="shared" si="1"/>
        <v>12063690.42</v>
      </c>
    </row>
    <row r="17" spans="1:7" x14ac:dyDescent="0.2">
      <c r="A17" s="14" t="s">
        <v>35</v>
      </c>
      <c r="B17" s="4">
        <v>4825392</v>
      </c>
      <c r="C17" s="4">
        <v>-281332.49</v>
      </c>
      <c r="D17" s="4">
        <f t="shared" si="0"/>
        <v>4544059.51</v>
      </c>
      <c r="E17" s="4">
        <v>1421583.17</v>
      </c>
      <c r="F17" s="4">
        <v>1421583.17</v>
      </c>
      <c r="G17" s="4">
        <f t="shared" si="1"/>
        <v>3122476.34</v>
      </c>
    </row>
    <row r="18" spans="1:7" x14ac:dyDescent="0.2">
      <c r="A18" s="14" t="s">
        <v>36</v>
      </c>
      <c r="B18" s="4">
        <v>9671513</v>
      </c>
      <c r="C18" s="4">
        <v>776935.22</v>
      </c>
      <c r="D18" s="4">
        <f t="shared" si="0"/>
        <v>10448448.220000001</v>
      </c>
      <c r="E18" s="4">
        <v>4065011.09</v>
      </c>
      <c r="F18" s="4">
        <v>4065011.09</v>
      </c>
      <c r="G18" s="4">
        <f t="shared" si="1"/>
        <v>6383437.1300000008</v>
      </c>
    </row>
    <row r="19" spans="1:7" x14ac:dyDescent="0.2">
      <c r="A19" s="14" t="s">
        <v>37</v>
      </c>
      <c r="B19" s="4">
        <v>4864387</v>
      </c>
      <c r="C19" s="4">
        <v>-58406.25</v>
      </c>
      <c r="D19" s="4">
        <f t="shared" si="0"/>
        <v>4805980.75</v>
      </c>
      <c r="E19" s="4">
        <v>1930997.04</v>
      </c>
      <c r="F19" s="4">
        <v>1930997.04</v>
      </c>
      <c r="G19" s="4">
        <f t="shared" si="1"/>
        <v>2874983.71</v>
      </c>
    </row>
    <row r="20" spans="1:7" x14ac:dyDescent="0.2">
      <c r="A20" s="14" t="s">
        <v>38</v>
      </c>
      <c r="B20" s="4">
        <v>8029532</v>
      </c>
      <c r="C20" s="4">
        <v>49925.75</v>
      </c>
      <c r="D20" s="4">
        <f t="shared" si="0"/>
        <v>8079457.75</v>
      </c>
      <c r="E20" s="4">
        <v>2946556.78</v>
      </c>
      <c r="F20" s="4">
        <v>2946556.78</v>
      </c>
      <c r="G20" s="4">
        <f t="shared" si="1"/>
        <v>5132900.9700000007</v>
      </c>
    </row>
    <row r="21" spans="1:7" x14ac:dyDescent="0.2">
      <c r="A21" s="14" t="s">
        <v>39</v>
      </c>
      <c r="B21" s="4">
        <v>6325900</v>
      </c>
      <c r="C21" s="4">
        <v>-385217.45</v>
      </c>
      <c r="D21" s="4">
        <f t="shared" si="0"/>
        <v>5940682.5499999998</v>
      </c>
      <c r="E21" s="4">
        <v>2209668.0499999998</v>
      </c>
      <c r="F21" s="4">
        <v>2209668.0499999998</v>
      </c>
      <c r="G21" s="4">
        <f t="shared" si="1"/>
        <v>3731014.5</v>
      </c>
    </row>
    <row r="22" spans="1:7" x14ac:dyDescent="0.2">
      <c r="A22" s="14" t="s">
        <v>40</v>
      </c>
      <c r="B22" s="4">
        <v>48124592.759999998</v>
      </c>
      <c r="C22" s="4">
        <v>8310216.1399999997</v>
      </c>
      <c r="D22" s="4">
        <f t="shared" si="0"/>
        <v>56434808.899999999</v>
      </c>
      <c r="E22" s="4">
        <v>17651628.23</v>
      </c>
      <c r="F22" s="4">
        <v>17651628.23</v>
      </c>
      <c r="G22" s="4">
        <f t="shared" si="1"/>
        <v>38783180.670000002</v>
      </c>
    </row>
    <row r="23" spans="1:7" x14ac:dyDescent="0.2">
      <c r="A23" s="14" t="s">
        <v>41</v>
      </c>
      <c r="B23" s="4">
        <v>13530815</v>
      </c>
      <c r="C23" s="4">
        <v>-272170.8</v>
      </c>
      <c r="D23" s="4">
        <f t="shared" si="0"/>
        <v>13258644.199999999</v>
      </c>
      <c r="E23" s="4">
        <v>4942362.45</v>
      </c>
      <c r="F23" s="4">
        <v>4942362.45</v>
      </c>
      <c r="G23" s="4">
        <f t="shared" si="1"/>
        <v>8316281.7499999991</v>
      </c>
    </row>
    <row r="24" spans="1:7" x14ac:dyDescent="0.2">
      <c r="A24" s="14" t="s">
        <v>42</v>
      </c>
      <c r="B24" s="4">
        <v>9556873</v>
      </c>
      <c r="C24" s="4">
        <v>1027568.54</v>
      </c>
      <c r="D24" s="4">
        <f t="shared" si="0"/>
        <v>10584441.539999999</v>
      </c>
      <c r="E24" s="4">
        <v>4393380.01</v>
      </c>
      <c r="F24" s="4">
        <v>4393380.01</v>
      </c>
      <c r="G24" s="4">
        <f t="shared" si="1"/>
        <v>6191061.5299999993</v>
      </c>
    </row>
    <row r="25" spans="1:7" x14ac:dyDescent="0.2">
      <c r="A25" s="14" t="s">
        <v>43</v>
      </c>
      <c r="B25" s="4">
        <v>18890708</v>
      </c>
      <c r="C25" s="4">
        <v>193784.29</v>
      </c>
      <c r="D25" s="4">
        <f t="shared" si="0"/>
        <v>19084492.289999999</v>
      </c>
      <c r="E25" s="4">
        <v>5135722.54</v>
      </c>
      <c r="F25" s="4">
        <v>5135722.54</v>
      </c>
      <c r="G25" s="4">
        <f t="shared" si="1"/>
        <v>13948769.75</v>
      </c>
    </row>
    <row r="26" spans="1:7" x14ac:dyDescent="0.2">
      <c r="A26" s="14" t="s">
        <v>44</v>
      </c>
      <c r="B26" s="4">
        <v>62350100</v>
      </c>
      <c r="C26" s="4">
        <v>901777.35</v>
      </c>
      <c r="D26" s="4">
        <f t="shared" si="0"/>
        <v>63251877.350000001</v>
      </c>
      <c r="E26" s="4">
        <v>22207094</v>
      </c>
      <c r="F26" s="4">
        <v>22189131.199999999</v>
      </c>
      <c r="G26" s="4">
        <f t="shared" si="1"/>
        <v>41044783.350000001</v>
      </c>
    </row>
    <row r="27" spans="1:7" x14ac:dyDescent="0.2">
      <c r="A27" s="14" t="s">
        <v>45</v>
      </c>
      <c r="B27" s="4">
        <v>4284893</v>
      </c>
      <c r="C27" s="4">
        <v>1663802.44</v>
      </c>
      <c r="D27" s="4">
        <f t="shared" si="0"/>
        <v>5948695.4399999995</v>
      </c>
      <c r="E27" s="4">
        <v>2295279.0499999998</v>
      </c>
      <c r="F27" s="4">
        <v>2295279.0499999998</v>
      </c>
      <c r="G27" s="4">
        <f t="shared" si="1"/>
        <v>3653416.3899999997</v>
      </c>
    </row>
    <row r="28" spans="1:7" x14ac:dyDescent="0.2">
      <c r="A28" s="14" t="s">
        <v>46</v>
      </c>
      <c r="B28" s="4">
        <v>0</v>
      </c>
      <c r="C28" s="4">
        <v>9649452.8200000003</v>
      </c>
      <c r="D28" s="4">
        <f t="shared" si="0"/>
        <v>9649452.8200000003</v>
      </c>
      <c r="E28" s="4">
        <v>2233591.5299999998</v>
      </c>
      <c r="F28" s="4">
        <v>2233591.5299999998</v>
      </c>
      <c r="G28" s="4">
        <f t="shared" si="1"/>
        <v>7415861.290000001</v>
      </c>
    </row>
    <row r="29" spans="1:7" x14ac:dyDescent="0.2">
      <c r="A29" s="14" t="s">
        <v>47</v>
      </c>
      <c r="B29" s="4">
        <v>4748372</v>
      </c>
      <c r="C29" s="4">
        <v>-139488.84</v>
      </c>
      <c r="D29" s="4">
        <f t="shared" si="0"/>
        <v>4608883.16</v>
      </c>
      <c r="E29" s="4">
        <v>1409338.27</v>
      </c>
      <c r="F29" s="4">
        <v>1409338.27</v>
      </c>
      <c r="G29" s="4">
        <f t="shared" si="1"/>
        <v>3199544.89</v>
      </c>
    </row>
    <row r="30" spans="1:7" x14ac:dyDescent="0.2">
      <c r="A30" s="14" t="s">
        <v>48</v>
      </c>
      <c r="B30" s="4">
        <v>3241807</v>
      </c>
      <c r="C30" s="4">
        <v>-2403980.38</v>
      </c>
      <c r="D30" s="4">
        <f t="shared" si="0"/>
        <v>837826.62000000011</v>
      </c>
      <c r="E30" s="4">
        <v>202367.01</v>
      </c>
      <c r="F30" s="4">
        <v>202367.01</v>
      </c>
      <c r="G30" s="4">
        <f t="shared" si="1"/>
        <v>635459.6100000001</v>
      </c>
    </row>
    <row r="31" spans="1:7" x14ac:dyDescent="0.2">
      <c r="A31" s="14" t="s">
        <v>49</v>
      </c>
      <c r="B31" s="4">
        <v>38165381</v>
      </c>
      <c r="C31" s="4">
        <v>-7652314.3600000003</v>
      </c>
      <c r="D31" s="4">
        <f t="shared" si="0"/>
        <v>30513066.640000001</v>
      </c>
      <c r="E31" s="4">
        <v>11115439.630000001</v>
      </c>
      <c r="F31" s="4">
        <v>11115439.630000001</v>
      </c>
      <c r="G31" s="4">
        <f t="shared" si="1"/>
        <v>19397627.009999998</v>
      </c>
    </row>
    <row r="32" spans="1:7" x14ac:dyDescent="0.2">
      <c r="A32" s="14" t="s">
        <v>50</v>
      </c>
      <c r="B32" s="4">
        <v>10589239</v>
      </c>
      <c r="C32" s="4">
        <v>-957933.22</v>
      </c>
      <c r="D32" s="4">
        <f t="shared" si="0"/>
        <v>9631305.7799999993</v>
      </c>
      <c r="E32" s="4">
        <v>3696595.99</v>
      </c>
      <c r="F32" s="4">
        <v>3696595.99</v>
      </c>
      <c r="G32" s="4">
        <f t="shared" si="1"/>
        <v>5934709.7899999991</v>
      </c>
    </row>
    <row r="33" spans="1:7" x14ac:dyDescent="0.2">
      <c r="A33" s="14" t="s">
        <v>51</v>
      </c>
      <c r="B33" s="4">
        <v>4698452</v>
      </c>
      <c r="C33" s="4">
        <v>-831126.7</v>
      </c>
      <c r="D33" s="4">
        <f t="shared" si="0"/>
        <v>3867325.3</v>
      </c>
      <c r="E33" s="4">
        <v>1344182.29</v>
      </c>
      <c r="F33" s="4">
        <v>1344182.29</v>
      </c>
      <c r="G33" s="4">
        <f t="shared" si="1"/>
        <v>2523143.0099999998</v>
      </c>
    </row>
    <row r="34" spans="1:7" x14ac:dyDescent="0.2">
      <c r="A34" s="14" t="s">
        <v>52</v>
      </c>
      <c r="B34" s="4">
        <v>2806976</v>
      </c>
      <c r="C34" s="4">
        <v>-706749.48</v>
      </c>
      <c r="D34" s="4">
        <f t="shared" si="0"/>
        <v>2100226.52</v>
      </c>
      <c r="E34" s="4">
        <v>655871.93999999994</v>
      </c>
      <c r="F34" s="4">
        <v>655871.93999999994</v>
      </c>
      <c r="G34" s="4">
        <f t="shared" si="1"/>
        <v>1444354.58</v>
      </c>
    </row>
    <row r="35" spans="1:7" x14ac:dyDescent="0.2">
      <c r="A35" s="14" t="s">
        <v>53</v>
      </c>
      <c r="B35" s="4">
        <v>4389404</v>
      </c>
      <c r="C35" s="4">
        <v>782676.16</v>
      </c>
      <c r="D35" s="4">
        <f t="shared" si="0"/>
        <v>5172080.16</v>
      </c>
      <c r="E35" s="4">
        <v>1711831.25</v>
      </c>
      <c r="F35" s="4">
        <v>1711831.25</v>
      </c>
      <c r="G35" s="4">
        <f t="shared" si="1"/>
        <v>3460248.91</v>
      </c>
    </row>
    <row r="36" spans="1:7" x14ac:dyDescent="0.2">
      <c r="A36" s="14" t="s">
        <v>54</v>
      </c>
      <c r="B36" s="4">
        <v>4560818</v>
      </c>
      <c r="C36" s="4">
        <v>-76518.27</v>
      </c>
      <c r="D36" s="4">
        <f t="shared" si="0"/>
        <v>4484299.7300000004</v>
      </c>
      <c r="E36" s="4">
        <v>1896593.94</v>
      </c>
      <c r="F36" s="4">
        <v>1896593.91</v>
      </c>
      <c r="G36" s="4">
        <f t="shared" si="1"/>
        <v>2587705.7900000005</v>
      </c>
    </row>
    <row r="37" spans="1:7" x14ac:dyDescent="0.2">
      <c r="A37" s="14" t="s">
        <v>55</v>
      </c>
      <c r="B37" s="4">
        <v>6126964</v>
      </c>
      <c r="C37" s="4">
        <v>-1093742.95</v>
      </c>
      <c r="D37" s="4">
        <f t="shared" si="0"/>
        <v>5033221.05</v>
      </c>
      <c r="E37" s="4">
        <v>1271785.1399999999</v>
      </c>
      <c r="F37" s="4">
        <v>1271785.1399999999</v>
      </c>
      <c r="G37" s="4">
        <f t="shared" si="1"/>
        <v>3761435.91</v>
      </c>
    </row>
    <row r="38" spans="1:7" x14ac:dyDescent="0.2">
      <c r="A38" s="14" t="s">
        <v>56</v>
      </c>
      <c r="B38" s="4">
        <v>17926537</v>
      </c>
      <c r="C38" s="4">
        <v>3840663.7</v>
      </c>
      <c r="D38" s="4">
        <f t="shared" si="0"/>
        <v>21767200.699999999</v>
      </c>
      <c r="E38" s="4">
        <v>5297694.62</v>
      </c>
      <c r="F38" s="4">
        <v>5297677.2</v>
      </c>
      <c r="G38" s="4">
        <f t="shared" si="1"/>
        <v>16469506.079999998</v>
      </c>
    </row>
    <row r="39" spans="1:7" x14ac:dyDescent="0.2">
      <c r="A39" s="14" t="s">
        <v>57</v>
      </c>
      <c r="B39" s="4">
        <v>30084736</v>
      </c>
      <c r="C39" s="4">
        <v>-3783617.55</v>
      </c>
      <c r="D39" s="4">
        <f t="shared" si="0"/>
        <v>26301118.449999999</v>
      </c>
      <c r="E39" s="4">
        <v>12369363.67</v>
      </c>
      <c r="F39" s="4">
        <v>12369343.09</v>
      </c>
      <c r="G39" s="4">
        <f t="shared" si="1"/>
        <v>13931754.779999999</v>
      </c>
    </row>
    <row r="40" spans="1:7" x14ac:dyDescent="0.2">
      <c r="A40" s="14" t="s">
        <v>58</v>
      </c>
      <c r="B40" s="4">
        <v>33510683</v>
      </c>
      <c r="C40" s="4">
        <v>1324065.6100000001</v>
      </c>
      <c r="D40" s="4">
        <f t="shared" si="0"/>
        <v>34834748.609999999</v>
      </c>
      <c r="E40" s="4">
        <v>15854104.369999999</v>
      </c>
      <c r="F40" s="4">
        <v>15854041.58</v>
      </c>
      <c r="G40" s="4">
        <f t="shared" si="1"/>
        <v>18980644.240000002</v>
      </c>
    </row>
    <row r="41" spans="1:7" x14ac:dyDescent="0.2">
      <c r="A41" s="14" t="s">
        <v>59</v>
      </c>
      <c r="B41" s="4">
        <v>25264808</v>
      </c>
      <c r="C41" s="4">
        <v>6711999.8499999996</v>
      </c>
      <c r="D41" s="4">
        <f t="shared" si="0"/>
        <v>31976807.850000001</v>
      </c>
      <c r="E41" s="4">
        <v>14096157.560000001</v>
      </c>
      <c r="F41" s="4">
        <v>14096149.77</v>
      </c>
      <c r="G41" s="4">
        <f t="shared" si="1"/>
        <v>17880650.289999999</v>
      </c>
    </row>
    <row r="42" spans="1:7" x14ac:dyDescent="0.2">
      <c r="A42" s="14" t="s">
        <v>60</v>
      </c>
      <c r="B42" s="4">
        <v>7395140</v>
      </c>
      <c r="C42" s="4">
        <v>-736383.38</v>
      </c>
      <c r="D42" s="4">
        <f t="shared" si="0"/>
        <v>6658756.6200000001</v>
      </c>
      <c r="E42" s="4">
        <v>2680952.2000000002</v>
      </c>
      <c r="F42" s="4">
        <v>2680952</v>
      </c>
      <c r="G42" s="4">
        <f t="shared" si="1"/>
        <v>3977804.42</v>
      </c>
    </row>
    <row r="43" spans="1:7" x14ac:dyDescent="0.2">
      <c r="A43" s="14" t="s">
        <v>61</v>
      </c>
      <c r="B43" s="4">
        <v>5483011</v>
      </c>
      <c r="C43" s="4">
        <v>336171.52000000002</v>
      </c>
      <c r="D43" s="4">
        <f t="shared" si="0"/>
        <v>5819182.5199999996</v>
      </c>
      <c r="E43" s="4">
        <v>1530564.98</v>
      </c>
      <c r="F43" s="4">
        <v>1530562.48</v>
      </c>
      <c r="G43" s="4">
        <f t="shared" si="1"/>
        <v>4288617.5399999991</v>
      </c>
    </row>
    <row r="44" spans="1:7" x14ac:dyDescent="0.2">
      <c r="A44" s="14" t="s">
        <v>62</v>
      </c>
      <c r="B44" s="4">
        <v>24613354</v>
      </c>
      <c r="C44" s="4">
        <v>-978155.05</v>
      </c>
      <c r="D44" s="4">
        <f t="shared" si="0"/>
        <v>23635198.949999999</v>
      </c>
      <c r="E44" s="4">
        <v>10280755.66</v>
      </c>
      <c r="F44" s="4">
        <v>10280883.119999999</v>
      </c>
      <c r="G44" s="4">
        <f t="shared" si="1"/>
        <v>13354443.289999999</v>
      </c>
    </row>
    <row r="45" spans="1:7" x14ac:dyDescent="0.2">
      <c r="A45" s="14" t="s">
        <v>63</v>
      </c>
      <c r="B45" s="4">
        <v>7283340</v>
      </c>
      <c r="C45" s="4">
        <v>-1574014.91</v>
      </c>
      <c r="D45" s="4">
        <f t="shared" si="0"/>
        <v>5709325.0899999999</v>
      </c>
      <c r="E45" s="4">
        <v>1490421</v>
      </c>
      <c r="F45" s="4">
        <v>1490421</v>
      </c>
      <c r="G45" s="4">
        <f t="shared" si="1"/>
        <v>4218904.09</v>
      </c>
    </row>
    <row r="46" spans="1:7" x14ac:dyDescent="0.2">
      <c r="A46" s="14" t="s">
        <v>64</v>
      </c>
      <c r="B46" s="4">
        <v>8624220</v>
      </c>
      <c r="C46" s="4">
        <v>-136979.23000000001</v>
      </c>
      <c r="D46" s="4">
        <f t="shared" si="0"/>
        <v>8487240.7699999996</v>
      </c>
      <c r="E46" s="4">
        <v>3524154.64</v>
      </c>
      <c r="F46" s="4">
        <v>3524154.64</v>
      </c>
      <c r="G46" s="4">
        <f t="shared" si="1"/>
        <v>4963086.129999999</v>
      </c>
    </row>
    <row r="47" spans="1:7" x14ac:dyDescent="0.2">
      <c r="A47" s="14" t="s">
        <v>65</v>
      </c>
      <c r="B47" s="4">
        <v>4537201</v>
      </c>
      <c r="C47" s="4">
        <v>294488.92</v>
      </c>
      <c r="D47" s="4">
        <f t="shared" si="0"/>
        <v>4831689.92</v>
      </c>
      <c r="E47" s="4">
        <v>1679638.14</v>
      </c>
      <c r="F47" s="4">
        <v>1679638.14</v>
      </c>
      <c r="G47" s="4">
        <f t="shared" si="1"/>
        <v>3152051.7800000003</v>
      </c>
    </row>
    <row r="48" spans="1:7" x14ac:dyDescent="0.2">
      <c r="A48" s="14" t="s">
        <v>66</v>
      </c>
      <c r="B48" s="4">
        <v>5890263</v>
      </c>
      <c r="C48" s="4">
        <v>1252059</v>
      </c>
      <c r="D48" s="4">
        <f t="shared" si="0"/>
        <v>7142322</v>
      </c>
      <c r="E48" s="4">
        <v>3438280.3</v>
      </c>
      <c r="F48" s="4">
        <v>3438280.3</v>
      </c>
      <c r="G48" s="4">
        <f t="shared" si="1"/>
        <v>3704041.7</v>
      </c>
    </row>
    <row r="49" spans="1:7" x14ac:dyDescent="0.2">
      <c r="A49" s="14" t="s">
        <v>67</v>
      </c>
      <c r="B49" s="4">
        <v>9235772</v>
      </c>
      <c r="C49" s="4">
        <v>1163621.8</v>
      </c>
      <c r="D49" s="4">
        <f t="shared" si="0"/>
        <v>10399393.800000001</v>
      </c>
      <c r="E49" s="4">
        <v>5552575.6799999997</v>
      </c>
      <c r="F49" s="4">
        <v>5552575.6799999997</v>
      </c>
      <c r="G49" s="4">
        <f t="shared" si="1"/>
        <v>4846818.120000001</v>
      </c>
    </row>
    <row r="50" spans="1:7" x14ac:dyDescent="0.2">
      <c r="A50" s="14" t="s">
        <v>68</v>
      </c>
      <c r="B50" s="4">
        <v>18081109</v>
      </c>
      <c r="C50" s="4">
        <v>3989292.24</v>
      </c>
      <c r="D50" s="4">
        <f t="shared" si="0"/>
        <v>22070401.240000002</v>
      </c>
      <c r="E50" s="4">
        <v>8918811.25</v>
      </c>
      <c r="F50" s="4">
        <v>8918811.25</v>
      </c>
      <c r="G50" s="4">
        <f t="shared" si="1"/>
        <v>13151589.990000002</v>
      </c>
    </row>
    <row r="51" spans="1:7" x14ac:dyDescent="0.2">
      <c r="A51" s="14" t="s">
        <v>69</v>
      </c>
      <c r="B51" s="4">
        <v>5727411</v>
      </c>
      <c r="C51" s="4">
        <v>901770.23</v>
      </c>
      <c r="D51" s="4">
        <f t="shared" si="0"/>
        <v>6629181.2300000004</v>
      </c>
      <c r="E51" s="4">
        <v>3173449.63</v>
      </c>
      <c r="F51" s="4">
        <v>3173449.63</v>
      </c>
      <c r="G51" s="4">
        <f t="shared" si="1"/>
        <v>3455731.6000000006</v>
      </c>
    </row>
    <row r="52" spans="1:7" x14ac:dyDescent="0.2">
      <c r="A52" s="14" t="s">
        <v>70</v>
      </c>
      <c r="B52" s="4">
        <v>18217583</v>
      </c>
      <c r="C52" s="4">
        <v>-6209773.4800000004</v>
      </c>
      <c r="D52" s="4">
        <f t="shared" si="0"/>
        <v>12007809.52</v>
      </c>
      <c r="E52" s="4">
        <v>6416401.5300000003</v>
      </c>
      <c r="F52" s="4">
        <v>6416401.5300000003</v>
      </c>
      <c r="G52" s="4">
        <f t="shared" si="1"/>
        <v>5591407.9899999993</v>
      </c>
    </row>
    <row r="53" spans="1:7" x14ac:dyDescent="0.2">
      <c r="A53" s="14" t="s">
        <v>71</v>
      </c>
      <c r="B53" s="4">
        <v>6676021</v>
      </c>
      <c r="C53" s="4">
        <v>-1182102.94</v>
      </c>
      <c r="D53" s="4">
        <f t="shared" si="0"/>
        <v>5493918.0600000005</v>
      </c>
      <c r="E53" s="4">
        <v>2228391.37</v>
      </c>
      <c r="F53" s="4">
        <v>2228375.2200000002</v>
      </c>
      <c r="G53" s="4">
        <f t="shared" si="1"/>
        <v>3265526.6900000004</v>
      </c>
    </row>
    <row r="54" spans="1:7" x14ac:dyDescent="0.2">
      <c r="A54" s="14"/>
      <c r="B54" s="5"/>
      <c r="C54" s="5"/>
      <c r="D54" s="5"/>
      <c r="E54" s="5"/>
      <c r="F54" s="5"/>
      <c r="G54" s="5"/>
    </row>
    <row r="55" spans="1:7" x14ac:dyDescent="0.2">
      <c r="A55" s="21" t="s">
        <v>8</v>
      </c>
      <c r="B55" s="6">
        <f t="shared" ref="B55:G55" si="2">SUM(B5:B54)</f>
        <v>847718463.75999999</v>
      </c>
      <c r="C55" s="6">
        <f t="shared" si="2"/>
        <v>24034366.970000003</v>
      </c>
      <c r="D55" s="6">
        <f t="shared" si="2"/>
        <v>871752830.73000002</v>
      </c>
      <c r="E55" s="6">
        <f t="shared" si="2"/>
        <v>332548218.30999994</v>
      </c>
      <c r="F55" s="6">
        <f t="shared" si="2"/>
        <v>332530255.50999993</v>
      </c>
      <c r="G55" s="6">
        <f t="shared" si="2"/>
        <v>539204612.42000008</v>
      </c>
    </row>
    <row r="56" spans="1:7" x14ac:dyDescent="0.2"/>
    <row r="57" spans="1:7" x14ac:dyDescent="0.2"/>
    <row r="58" spans="1:7" ht="54.95" customHeight="1" x14ac:dyDescent="0.2">
      <c r="A58" s="29" t="s">
        <v>72</v>
      </c>
      <c r="B58" s="30"/>
      <c r="C58" s="30"/>
      <c r="D58" s="30"/>
      <c r="E58" s="30"/>
      <c r="F58" s="30"/>
      <c r="G58" s="31"/>
    </row>
    <row r="59" spans="1:7" x14ac:dyDescent="0.2">
      <c r="A59" s="18"/>
      <c r="B59" s="11" t="s">
        <v>0</v>
      </c>
      <c r="C59" s="12"/>
      <c r="D59" s="12"/>
      <c r="E59" s="12"/>
      <c r="F59" s="13"/>
      <c r="G59" s="27" t="s">
        <v>1</v>
      </c>
    </row>
    <row r="60" spans="1:7" ht="22.5" x14ac:dyDescent="0.2">
      <c r="A60" s="19" t="s">
        <v>2</v>
      </c>
      <c r="B60" s="3" t="s">
        <v>3</v>
      </c>
      <c r="C60" s="3" t="s">
        <v>4</v>
      </c>
      <c r="D60" s="3" t="s">
        <v>5</v>
      </c>
      <c r="E60" s="3" t="s">
        <v>6</v>
      </c>
      <c r="F60" s="3" t="s">
        <v>7</v>
      </c>
      <c r="G60" s="28"/>
    </row>
    <row r="61" spans="1:7" x14ac:dyDescent="0.2">
      <c r="A61" s="22"/>
      <c r="B61" s="7"/>
      <c r="C61" s="7"/>
      <c r="D61" s="7"/>
      <c r="E61" s="7"/>
      <c r="F61" s="7"/>
      <c r="G61" s="7"/>
    </row>
    <row r="62" spans="1:7" x14ac:dyDescent="0.2">
      <c r="A62" s="14" t="s">
        <v>9</v>
      </c>
      <c r="B62" s="8">
        <v>0</v>
      </c>
      <c r="C62" s="8">
        <v>0</v>
      </c>
      <c r="D62" s="8">
        <f>B62+C62</f>
        <v>0</v>
      </c>
      <c r="E62" s="8">
        <v>0</v>
      </c>
      <c r="F62" s="8">
        <v>0</v>
      </c>
      <c r="G62" s="8">
        <f>D62-E62</f>
        <v>0</v>
      </c>
    </row>
    <row r="63" spans="1:7" x14ac:dyDescent="0.2">
      <c r="A63" s="14" t="s">
        <v>10</v>
      </c>
      <c r="B63" s="8">
        <v>847718463.75999999</v>
      </c>
      <c r="C63" s="8">
        <v>24034366.969999999</v>
      </c>
      <c r="D63" s="8">
        <f t="shared" ref="D63:D65" si="3">B63+C63</f>
        <v>871752830.73000002</v>
      </c>
      <c r="E63" s="8">
        <v>332548218.31</v>
      </c>
      <c r="F63" s="8">
        <v>332530255.50999999</v>
      </c>
      <c r="G63" s="8">
        <f t="shared" ref="G63:G65" si="4">D63-E63</f>
        <v>539204612.42000008</v>
      </c>
    </row>
    <row r="64" spans="1:7" x14ac:dyDescent="0.2">
      <c r="A64" s="14" t="s">
        <v>11</v>
      </c>
      <c r="B64" s="8">
        <v>0</v>
      </c>
      <c r="C64" s="8">
        <v>0</v>
      </c>
      <c r="D64" s="8">
        <f t="shared" si="3"/>
        <v>0</v>
      </c>
      <c r="E64" s="8">
        <v>0</v>
      </c>
      <c r="F64" s="8">
        <v>0</v>
      </c>
      <c r="G64" s="8">
        <f t="shared" si="4"/>
        <v>0</v>
      </c>
    </row>
    <row r="65" spans="1:7" x14ac:dyDescent="0.2">
      <c r="A65" s="14" t="s">
        <v>12</v>
      </c>
      <c r="B65" s="8">
        <v>0</v>
      </c>
      <c r="C65" s="8">
        <v>0</v>
      </c>
      <c r="D65" s="8">
        <f t="shared" si="3"/>
        <v>0</v>
      </c>
      <c r="E65" s="8">
        <v>0</v>
      </c>
      <c r="F65" s="8">
        <v>0</v>
      </c>
      <c r="G65" s="8">
        <f t="shared" si="4"/>
        <v>0</v>
      </c>
    </row>
    <row r="66" spans="1:7" x14ac:dyDescent="0.2">
      <c r="A66" s="2"/>
      <c r="B66" s="9"/>
      <c r="C66" s="9"/>
      <c r="D66" s="9"/>
      <c r="E66" s="9"/>
      <c r="F66" s="9"/>
      <c r="G66" s="9"/>
    </row>
    <row r="67" spans="1:7" x14ac:dyDescent="0.2">
      <c r="A67" s="21" t="s">
        <v>8</v>
      </c>
      <c r="B67" s="6">
        <f t="shared" ref="B67:G67" si="5">SUM(B61:B66)</f>
        <v>847718463.75999999</v>
      </c>
      <c r="C67" s="6">
        <f t="shared" si="5"/>
        <v>24034366.969999999</v>
      </c>
      <c r="D67" s="6">
        <f t="shared" si="5"/>
        <v>871752830.73000002</v>
      </c>
      <c r="E67" s="6">
        <f t="shared" si="5"/>
        <v>332548218.31</v>
      </c>
      <c r="F67" s="6">
        <f t="shared" si="5"/>
        <v>332530255.50999999</v>
      </c>
      <c r="G67" s="6">
        <f t="shared" si="5"/>
        <v>539204612.42000008</v>
      </c>
    </row>
    <row r="68" spans="1:7" x14ac:dyDescent="0.2"/>
    <row r="69" spans="1:7" x14ac:dyDescent="0.2"/>
    <row r="70" spans="1:7" ht="54.95" customHeight="1" x14ac:dyDescent="0.2">
      <c r="A70" s="29" t="s">
        <v>73</v>
      </c>
      <c r="B70" s="30"/>
      <c r="C70" s="30"/>
      <c r="D70" s="30"/>
      <c r="E70" s="30"/>
      <c r="F70" s="30"/>
      <c r="G70" s="31"/>
    </row>
    <row r="71" spans="1:7" x14ac:dyDescent="0.2">
      <c r="A71" s="18"/>
      <c r="B71" s="11" t="s">
        <v>0</v>
      </c>
      <c r="C71" s="12"/>
      <c r="D71" s="12"/>
      <c r="E71" s="12"/>
      <c r="F71" s="13"/>
      <c r="G71" s="27" t="s">
        <v>1</v>
      </c>
    </row>
    <row r="72" spans="1:7" ht="22.5" x14ac:dyDescent="0.2">
      <c r="A72" s="19" t="s">
        <v>2</v>
      </c>
      <c r="B72" s="3" t="s">
        <v>3</v>
      </c>
      <c r="C72" s="3" t="s">
        <v>4</v>
      </c>
      <c r="D72" s="3" t="s">
        <v>5</v>
      </c>
      <c r="E72" s="3" t="s">
        <v>6</v>
      </c>
      <c r="F72" s="3" t="s">
        <v>7</v>
      </c>
      <c r="G72" s="28"/>
    </row>
    <row r="73" spans="1:7" x14ac:dyDescent="0.2">
      <c r="A73" s="22"/>
      <c r="B73" s="7"/>
      <c r="C73" s="7"/>
      <c r="D73" s="7"/>
      <c r="E73" s="7"/>
      <c r="F73" s="7"/>
      <c r="G73" s="7"/>
    </row>
    <row r="74" spans="1:7" ht="22.5" x14ac:dyDescent="0.2">
      <c r="A74" s="23" t="s">
        <v>13</v>
      </c>
      <c r="B74" s="8">
        <v>0</v>
      </c>
      <c r="C74" s="8">
        <v>0</v>
      </c>
      <c r="D74" s="8">
        <f>B74+C74</f>
        <v>0</v>
      </c>
      <c r="E74" s="8">
        <v>0</v>
      </c>
      <c r="F74" s="8">
        <v>0</v>
      </c>
      <c r="G74" s="8">
        <f>D74-E74</f>
        <v>0</v>
      </c>
    </row>
    <row r="75" spans="1:7" x14ac:dyDescent="0.2">
      <c r="A75" s="23"/>
      <c r="B75" s="8"/>
      <c r="C75" s="8"/>
      <c r="D75" s="8"/>
      <c r="E75" s="8"/>
      <c r="F75" s="8"/>
      <c r="G75" s="8"/>
    </row>
    <row r="76" spans="1:7" x14ac:dyDescent="0.2">
      <c r="A76" s="23" t="s">
        <v>14</v>
      </c>
      <c r="B76" s="8">
        <v>0</v>
      </c>
      <c r="C76" s="8">
        <v>0</v>
      </c>
      <c r="D76" s="8">
        <f>B76+C76</f>
        <v>0</v>
      </c>
      <c r="E76" s="8">
        <v>0</v>
      </c>
      <c r="F76" s="8">
        <v>0</v>
      </c>
      <c r="G76" s="8">
        <f>D76-E76</f>
        <v>0</v>
      </c>
    </row>
    <row r="77" spans="1:7" x14ac:dyDescent="0.2">
      <c r="A77" s="23"/>
      <c r="B77" s="8"/>
      <c r="C77" s="8"/>
      <c r="D77" s="8"/>
      <c r="E77" s="8"/>
      <c r="F77" s="8"/>
      <c r="G77" s="8"/>
    </row>
    <row r="78" spans="1:7" ht="22.5" x14ac:dyDescent="0.2">
      <c r="A78" s="23" t="s">
        <v>15</v>
      </c>
      <c r="B78" s="8">
        <v>0</v>
      </c>
      <c r="C78" s="8">
        <v>0</v>
      </c>
      <c r="D78" s="8">
        <f>B78+C78</f>
        <v>0</v>
      </c>
      <c r="E78" s="8">
        <v>0</v>
      </c>
      <c r="F78" s="8">
        <v>0</v>
      </c>
      <c r="G78" s="8">
        <f>D78-E78</f>
        <v>0</v>
      </c>
    </row>
    <row r="79" spans="1:7" x14ac:dyDescent="0.2">
      <c r="A79" s="23"/>
      <c r="B79" s="8"/>
      <c r="C79" s="8"/>
      <c r="D79" s="8"/>
      <c r="E79" s="8"/>
      <c r="F79" s="8"/>
      <c r="G79" s="8"/>
    </row>
    <row r="80" spans="1:7" ht="22.5" x14ac:dyDescent="0.2">
      <c r="A80" s="23" t="s">
        <v>16</v>
      </c>
      <c r="B80" s="8">
        <v>0</v>
      </c>
      <c r="C80" s="8">
        <v>0</v>
      </c>
      <c r="D80" s="8">
        <f>B80+C80</f>
        <v>0</v>
      </c>
      <c r="E80" s="8">
        <v>0</v>
      </c>
      <c r="F80" s="8">
        <v>0</v>
      </c>
      <c r="G80" s="8">
        <f>D80-E80</f>
        <v>0</v>
      </c>
    </row>
    <row r="81" spans="1:7" x14ac:dyDescent="0.2">
      <c r="A81" s="23"/>
      <c r="B81" s="8"/>
      <c r="C81" s="8"/>
      <c r="D81" s="8"/>
      <c r="E81" s="8"/>
      <c r="F81" s="8"/>
      <c r="G81" s="8"/>
    </row>
    <row r="82" spans="1:7" ht="22.5" x14ac:dyDescent="0.2">
      <c r="A82" s="23" t="s">
        <v>17</v>
      </c>
      <c r="B82" s="8">
        <v>0</v>
      </c>
      <c r="C82" s="8">
        <v>0</v>
      </c>
      <c r="D82" s="8">
        <f>B82+C82</f>
        <v>0</v>
      </c>
      <c r="E82" s="8">
        <v>0</v>
      </c>
      <c r="F82" s="8">
        <v>0</v>
      </c>
      <c r="G82" s="8">
        <f>D82-E82</f>
        <v>0</v>
      </c>
    </row>
    <row r="83" spans="1:7" x14ac:dyDescent="0.2">
      <c r="A83" s="23"/>
      <c r="B83" s="8"/>
      <c r="C83" s="8"/>
      <c r="D83" s="8"/>
      <c r="E83" s="8"/>
      <c r="F83" s="8"/>
      <c r="G83" s="8"/>
    </row>
    <row r="84" spans="1:7" ht="22.5" x14ac:dyDescent="0.2">
      <c r="A84" s="24" t="s">
        <v>18</v>
      </c>
      <c r="B84" s="8">
        <v>0</v>
      </c>
      <c r="C84" s="8">
        <v>0</v>
      </c>
      <c r="D84" s="8">
        <f>B84+C84</f>
        <v>0</v>
      </c>
      <c r="E84" s="8">
        <v>0</v>
      </c>
      <c r="F84" s="8">
        <v>0</v>
      </c>
      <c r="G84" s="8">
        <f>D84-E84</f>
        <v>0</v>
      </c>
    </row>
    <row r="85" spans="1:7" x14ac:dyDescent="0.2">
      <c r="A85" s="23"/>
      <c r="B85" s="8"/>
      <c r="C85" s="8"/>
      <c r="D85" s="8"/>
      <c r="E85" s="8"/>
      <c r="F85" s="8"/>
      <c r="G85" s="8"/>
    </row>
    <row r="86" spans="1:7" x14ac:dyDescent="0.2">
      <c r="A86" s="23" t="s">
        <v>19</v>
      </c>
      <c r="B86" s="8">
        <v>0</v>
      </c>
      <c r="C86" s="8">
        <v>0</v>
      </c>
      <c r="D86" s="8">
        <f>B86+C86</f>
        <v>0</v>
      </c>
      <c r="E86" s="8">
        <v>0</v>
      </c>
      <c r="F86" s="8">
        <v>0</v>
      </c>
      <c r="G86" s="8">
        <f>D86-E86</f>
        <v>0</v>
      </c>
    </row>
    <row r="87" spans="1:7" x14ac:dyDescent="0.2">
      <c r="A87" s="23"/>
      <c r="B87" s="8"/>
      <c r="C87" s="8"/>
      <c r="D87" s="8"/>
      <c r="E87" s="8"/>
      <c r="F87" s="8"/>
      <c r="G87" s="8"/>
    </row>
    <row r="88" spans="1:7" x14ac:dyDescent="0.2">
      <c r="A88" s="23" t="s">
        <v>20</v>
      </c>
      <c r="B88" s="8">
        <v>0</v>
      </c>
      <c r="C88" s="8">
        <v>0</v>
      </c>
      <c r="D88" s="8">
        <f>B88+C88</f>
        <v>0</v>
      </c>
      <c r="E88" s="8">
        <v>0</v>
      </c>
      <c r="F88" s="8">
        <v>0</v>
      </c>
      <c r="G88" s="8">
        <f>D88-E88</f>
        <v>0</v>
      </c>
    </row>
    <row r="89" spans="1:7" x14ac:dyDescent="0.2">
      <c r="A89" s="25"/>
      <c r="B89" s="9"/>
      <c r="C89" s="9"/>
      <c r="D89" s="9"/>
      <c r="E89" s="9"/>
      <c r="F89" s="9"/>
      <c r="G89" s="9"/>
    </row>
    <row r="90" spans="1:7" x14ac:dyDescent="0.2">
      <c r="A90" s="21" t="s">
        <v>8</v>
      </c>
      <c r="B90" s="6">
        <f t="shared" ref="B90:G90" si="6">SUM(B73:B89)</f>
        <v>0</v>
      </c>
      <c r="C90" s="6">
        <f t="shared" si="6"/>
        <v>0</v>
      </c>
      <c r="D90" s="6">
        <f t="shared" si="6"/>
        <v>0</v>
      </c>
      <c r="E90" s="6">
        <f t="shared" si="6"/>
        <v>0</v>
      </c>
      <c r="F90" s="6">
        <f t="shared" si="6"/>
        <v>0</v>
      </c>
      <c r="G90" s="6">
        <f t="shared" si="6"/>
        <v>0</v>
      </c>
    </row>
    <row r="91" spans="1:7" x14ac:dyDescent="0.2"/>
    <row r="92" spans="1:7" ht="12.75" x14ac:dyDescent="0.2">
      <c r="A92" s="26" t="s">
        <v>22</v>
      </c>
      <c r="B92" s="26"/>
      <c r="C92" s="26"/>
      <c r="D92" s="26"/>
      <c r="E92" s="26"/>
      <c r="F92" s="26"/>
      <c r="G92" s="26"/>
    </row>
    <row r="93" spans="1:7" x14ac:dyDescent="0.2"/>
    <row r="94" spans="1:7" x14ac:dyDescent="0.2"/>
    <row r="95" spans="1:7" x14ac:dyDescent="0.2"/>
    <row r="96" spans="1:7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hidden="1" x14ac:dyDescent="0.2"/>
    <row r="111" s="1" customFormat="1" hidden="1" x14ac:dyDescent="0.2"/>
  </sheetData>
  <sheetProtection formatCells="0" formatColumns="0" formatRows="0" insertRows="0" deleteRows="0" autoFilter="0"/>
  <mergeCells count="7">
    <mergeCell ref="A92:G92"/>
    <mergeCell ref="G2:G3"/>
    <mergeCell ref="G59:G60"/>
    <mergeCell ref="G71:G72"/>
    <mergeCell ref="A1:G1"/>
    <mergeCell ref="A58:G58"/>
    <mergeCell ref="A70:G70"/>
  </mergeCells>
  <printOptions horizontalCentered="1"/>
  <pageMargins left="0.11811023622047245" right="0.11811023622047245" top="0.74803149606299213" bottom="0.74803149606299213" header="0.31496062992125984" footer="0.31496062992125984"/>
  <pageSetup paperSize="32767" scale="65" orientation="portrait" r:id="rId1"/>
  <rowBreaks count="1" manualBreakCount="1">
    <brk id="68" max="16383" man="1"/>
  </rowBreaks>
  <ignoredErrors>
    <ignoredError sqref="D5:D54 G5:G54 G55 D55 B55:C55 E55:F55 B67:G67 D74:G89 D90:G90 B90:C90 G62:G65 D62:F6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0c865bf4-0f22-4e4d-b041-7b0c1657e5a8"/>
    <ds:schemaRef ds:uri="http://schemas.microsoft.com/office/2006/documentManagement/types"/>
    <ds:schemaRef ds:uri="http://schemas.microsoft.com/office/2006/metadata/properties"/>
    <ds:schemaRef ds:uri="6aa8a68a-ab09-4ac8-a697-fdce915bc567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</vt:lpstr>
      <vt:lpstr>CA!Área_de_impresión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Frida Sánchez Hidalgo</cp:lastModifiedBy>
  <cp:revision/>
  <cp:lastPrinted>2026-07-15T23:57:04Z</cp:lastPrinted>
  <dcterms:created xsi:type="dcterms:W3CDTF">2014-02-10T03:37:14Z</dcterms:created>
  <dcterms:modified xsi:type="dcterms:W3CDTF">2026-07-21T22:13:13Z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