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contabilidad\Procesos\0001_PAGINA DE TRANSPARENCIA\2017\2017_1erTrimestre\"/>
    </mc:Choice>
  </mc:AlternateContent>
  <bookViews>
    <workbookView xWindow="120" yWindow="48" windowWidth="15600" windowHeight="8256" tabRatio="885" firstSheet="6" activeTab="6"/>
  </bookViews>
  <sheets>
    <sheet name="EAEPE Carga" sheetId="21" state="hidden" r:id="rId1"/>
    <sheet name="Instructivo_EAEPE" sheetId="14" state="hidden" r:id="rId2"/>
    <sheet name="COG Carga" sheetId="22" state="hidden" r:id="rId3"/>
    <sheet name="Instructivo_COG" sheetId="15" state="hidden" r:id="rId4"/>
    <sheet name="Carga CTG" sheetId="23" state="hidden" r:id="rId5"/>
    <sheet name="Instructivo_CTG" sheetId="16" state="hidden" r:id="rId6"/>
    <sheet name="CA_PLGT_1701" sheetId="4" r:id="rId7"/>
    <sheet name="Instructivo_CA_Ente_Público" sheetId="20" state="hidden" r:id="rId8"/>
    <sheet name="Instructivo_CA_Ejecutivo_Estata" sheetId="19" state="hidden" r:id="rId9"/>
    <sheet name="Instructivo_CA_Ayuntamiento" sheetId="18" state="hidden" r:id="rId10"/>
    <sheet name="Carga CFG" sheetId="25" state="hidden" r:id="rId11"/>
    <sheet name="Instructivo_CFG" sheetId="17" state="hidden" r:id="rId12"/>
  </sheets>
  <definedNames>
    <definedName name="_xlnm.Print_Area" localSheetId="6">CA_PLGT_1701!$A$1:$H$43</definedName>
  </definedNames>
  <calcPr calcId="152511"/>
</workbook>
</file>

<file path=xl/calcChain.xml><?xml version="1.0" encoding="utf-8"?>
<calcChain xmlns="http://schemas.openxmlformats.org/spreadsheetml/2006/main">
  <c r="J990" i="21" l="1"/>
  <c r="J989" i="21"/>
  <c r="I989" i="21"/>
  <c r="I990" i="21" s="1"/>
  <c r="H990" i="21" s="1"/>
  <c r="H989" i="21"/>
  <c r="F989" i="21"/>
  <c r="E989" i="21"/>
  <c r="C989" i="21"/>
  <c r="A989" i="21"/>
  <c r="J988" i="21"/>
  <c r="J987" i="21"/>
  <c r="J986" i="21"/>
  <c r="J985" i="21"/>
  <c r="J984" i="21"/>
  <c r="J983" i="21"/>
  <c r="I946" i="21" l="1"/>
  <c r="I947" i="21" s="1"/>
  <c r="H946" i="21"/>
  <c r="H945" i="21"/>
  <c r="H944" i="21"/>
  <c r="I938" i="21"/>
  <c r="I939" i="21" s="1"/>
  <c r="H938" i="21"/>
  <c r="H937" i="21"/>
  <c r="H936" i="21"/>
  <c r="H837" i="21"/>
  <c r="H836" i="21"/>
  <c r="H835" i="21"/>
  <c r="H832" i="21"/>
  <c r="H830" i="21"/>
  <c r="H828" i="21"/>
  <c r="H827" i="21"/>
  <c r="H826" i="21"/>
  <c r="H823" i="21"/>
  <c r="H756" i="21"/>
  <c r="H755" i="21"/>
  <c r="H752" i="21"/>
  <c r="H663" i="21"/>
  <c r="H390" i="21"/>
  <c r="H288" i="21"/>
  <c r="H287" i="21"/>
  <c r="I281" i="21"/>
  <c r="I282" i="21" s="1"/>
  <c r="H282" i="21" s="1"/>
  <c r="H281" i="21"/>
  <c r="H280" i="21"/>
  <c r="I278" i="21"/>
  <c r="I279" i="21" s="1"/>
  <c r="H278" i="21"/>
  <c r="I274" i="21"/>
  <c r="I275" i="21" s="1"/>
  <c r="H274" i="21"/>
  <c r="H273" i="21"/>
  <c r="I271" i="21"/>
  <c r="I272" i="21" s="1"/>
  <c r="H272" i="21" s="1"/>
  <c r="H271" i="21"/>
  <c r="H267" i="21"/>
  <c r="I265" i="21"/>
  <c r="I262" i="21"/>
  <c r="I263" i="21" s="1"/>
  <c r="H263" i="21" s="1"/>
  <c r="H262" i="21"/>
  <c r="H261" i="21"/>
  <c r="H260" i="21"/>
  <c r="I258" i="21"/>
  <c r="I259" i="21" s="1"/>
  <c r="H258" i="21"/>
  <c r="I255" i="21"/>
  <c r="I256" i="21" s="1"/>
  <c r="H256" i="21" s="1"/>
  <c r="H255" i="21"/>
  <c r="H254" i="21"/>
  <c r="H253" i="21"/>
  <c r="I196" i="21"/>
  <c r="I197" i="21" s="1"/>
  <c r="H196" i="21"/>
  <c r="I52" i="21"/>
  <c r="I53" i="21" s="1"/>
  <c r="H53" i="21" s="1"/>
  <c r="H52" i="21"/>
  <c r="H8" i="21"/>
  <c r="H7" i="21"/>
  <c r="H6" i="21"/>
  <c r="H5" i="21"/>
  <c r="H4" i="21"/>
  <c r="F4" i="21"/>
  <c r="I8" i="21"/>
  <c r="I9" i="21" s="1"/>
  <c r="I4" i="21"/>
  <c r="I5" i="21" s="1"/>
  <c r="I6" i="21" s="1"/>
  <c r="I7" i="21" s="1"/>
  <c r="G4" i="21"/>
  <c r="J982" i="21"/>
  <c r="J981" i="21"/>
  <c r="J980" i="21"/>
  <c r="J979" i="21"/>
  <c r="J978" i="21"/>
  <c r="J977" i="21"/>
  <c r="J976" i="21"/>
  <c r="J975" i="21"/>
  <c r="J974" i="21"/>
  <c r="J973" i="21"/>
  <c r="J972" i="21"/>
  <c r="J971" i="21"/>
  <c r="J970" i="21"/>
  <c r="J969" i="21"/>
  <c r="J968" i="21"/>
  <c r="J967" i="21"/>
  <c r="J966" i="21"/>
  <c r="J965" i="21"/>
  <c r="J964" i="21"/>
  <c r="J963" i="21"/>
  <c r="J962" i="21"/>
  <c r="J961" i="21"/>
  <c r="J960" i="21"/>
  <c r="J959" i="21"/>
  <c r="J958" i="21"/>
  <c r="J957" i="21"/>
  <c r="J956" i="21"/>
  <c r="J955" i="21"/>
  <c r="J954" i="21"/>
  <c r="J953" i="21"/>
  <c r="J952" i="21"/>
  <c r="J951" i="21"/>
  <c r="J950" i="21"/>
  <c r="J949" i="21"/>
  <c r="J948" i="21"/>
  <c r="J947" i="21"/>
  <c r="J946" i="21"/>
  <c r="J945" i="21"/>
  <c r="J944" i="21"/>
  <c r="J943" i="21"/>
  <c r="J942" i="21"/>
  <c r="J941" i="21"/>
  <c r="J940" i="21"/>
  <c r="J939" i="21"/>
  <c r="J938" i="21"/>
  <c r="J937" i="21"/>
  <c r="J936" i="21"/>
  <c r="J935" i="21"/>
  <c r="J934" i="21"/>
  <c r="J933" i="21"/>
  <c r="J932" i="21"/>
  <c r="J931" i="21"/>
  <c r="J930" i="21"/>
  <c r="J929" i="21"/>
  <c r="J928" i="21"/>
  <c r="J927" i="21"/>
  <c r="J926" i="21"/>
  <c r="J925" i="21"/>
  <c r="J924" i="21"/>
  <c r="J923" i="21"/>
  <c r="J922" i="21"/>
  <c r="J921" i="21"/>
  <c r="J920" i="21"/>
  <c r="J919" i="21"/>
  <c r="J918" i="21"/>
  <c r="J917" i="21"/>
  <c r="J916" i="21"/>
  <c r="J915" i="21"/>
  <c r="J914" i="21"/>
  <c r="J913" i="21"/>
  <c r="J912" i="21"/>
  <c r="J911" i="21"/>
  <c r="J910" i="21"/>
  <c r="J909" i="21"/>
  <c r="J908" i="21"/>
  <c r="J907" i="21"/>
  <c r="J906" i="21"/>
  <c r="J905" i="21"/>
  <c r="J904" i="21"/>
  <c r="J903" i="21"/>
  <c r="J902" i="21"/>
  <c r="J901" i="21"/>
  <c r="J900" i="21"/>
  <c r="J899" i="21"/>
  <c r="J898" i="21"/>
  <c r="J897" i="21"/>
  <c r="J896" i="21"/>
  <c r="J895" i="21"/>
  <c r="J894" i="21"/>
  <c r="J893" i="21"/>
  <c r="J892" i="21"/>
  <c r="J891" i="21"/>
  <c r="J890" i="21"/>
  <c r="J889" i="21"/>
  <c r="J888" i="21"/>
  <c r="J887" i="21"/>
  <c r="J886" i="21"/>
  <c r="J885" i="21"/>
  <c r="J884" i="21"/>
  <c r="J883" i="21"/>
  <c r="J882" i="21"/>
  <c r="J881" i="21"/>
  <c r="J880" i="21"/>
  <c r="J879" i="21"/>
  <c r="J878" i="21"/>
  <c r="J877" i="21"/>
  <c r="J876" i="21"/>
  <c r="J875" i="21"/>
  <c r="J874" i="21"/>
  <c r="J873" i="21"/>
  <c r="J872" i="21"/>
  <c r="J871" i="21"/>
  <c r="J870" i="21"/>
  <c r="J869" i="21"/>
  <c r="J868" i="21"/>
  <c r="J867" i="21"/>
  <c r="J866" i="21"/>
  <c r="J865" i="21"/>
  <c r="J864" i="21"/>
  <c r="J863" i="21"/>
  <c r="J862" i="21"/>
  <c r="J861" i="21"/>
  <c r="J860" i="21"/>
  <c r="J859" i="21"/>
  <c r="J858" i="21"/>
  <c r="J857" i="21"/>
  <c r="J856" i="21"/>
  <c r="J855" i="21"/>
  <c r="J854" i="21"/>
  <c r="J853" i="21"/>
  <c r="J852" i="21"/>
  <c r="J851" i="21"/>
  <c r="J850" i="21"/>
  <c r="J849" i="21"/>
  <c r="J848" i="21"/>
  <c r="J847" i="21"/>
  <c r="J846" i="21"/>
  <c r="J845" i="21"/>
  <c r="J844" i="21"/>
  <c r="J843" i="21"/>
  <c r="J842" i="21"/>
  <c r="J841" i="21"/>
  <c r="J840" i="21"/>
  <c r="J839" i="21"/>
  <c r="J838" i="21"/>
  <c r="J837" i="21"/>
  <c r="J836" i="21"/>
  <c r="J835" i="21"/>
  <c r="J834" i="21"/>
  <c r="J833" i="21"/>
  <c r="J832" i="21"/>
  <c r="J831" i="21"/>
  <c r="J830" i="21"/>
  <c r="J829" i="21"/>
  <c r="J828" i="21"/>
  <c r="J827" i="21"/>
  <c r="J826" i="21"/>
  <c r="J825" i="21"/>
  <c r="J824" i="21"/>
  <c r="J823" i="21"/>
  <c r="J822" i="21"/>
  <c r="J821" i="21"/>
  <c r="J820" i="21"/>
  <c r="J819" i="21"/>
  <c r="J818" i="21"/>
  <c r="J817" i="21"/>
  <c r="J816" i="21"/>
  <c r="J815" i="21"/>
  <c r="J814" i="21"/>
  <c r="J813" i="21"/>
  <c r="J812" i="21"/>
  <c r="J811" i="21"/>
  <c r="J810" i="21"/>
  <c r="J809" i="21"/>
  <c r="J808" i="21"/>
  <c r="J807" i="21"/>
  <c r="J806" i="21"/>
  <c r="J805" i="21"/>
  <c r="J804" i="21"/>
  <c r="J803" i="21"/>
  <c r="J802" i="21"/>
  <c r="J801" i="21"/>
  <c r="J800" i="21"/>
  <c r="J799" i="21"/>
  <c r="J798" i="21"/>
  <c r="J797" i="21"/>
  <c r="J796" i="21"/>
  <c r="J795" i="21"/>
  <c r="J794" i="21"/>
  <c r="J793" i="21"/>
  <c r="J792" i="21"/>
  <c r="J791" i="21"/>
  <c r="J790" i="21"/>
  <c r="J789" i="21"/>
  <c r="J788" i="21"/>
  <c r="J787" i="21"/>
  <c r="J786" i="21"/>
  <c r="J785" i="21"/>
  <c r="J784" i="21"/>
  <c r="J783" i="21"/>
  <c r="J782" i="21"/>
  <c r="J781" i="21"/>
  <c r="J780" i="21"/>
  <c r="J779" i="21"/>
  <c r="J778" i="21"/>
  <c r="J777" i="21"/>
  <c r="J776" i="21"/>
  <c r="J775" i="21"/>
  <c r="J774" i="21"/>
  <c r="J773" i="21"/>
  <c r="J772" i="21"/>
  <c r="J771" i="21"/>
  <c r="J770" i="21"/>
  <c r="J769" i="21"/>
  <c r="J768" i="21"/>
  <c r="J767" i="21"/>
  <c r="J766" i="21"/>
  <c r="J765" i="21"/>
  <c r="J764" i="21"/>
  <c r="J763" i="21"/>
  <c r="J762" i="21"/>
  <c r="J761" i="21"/>
  <c r="J760" i="21"/>
  <c r="J759" i="21"/>
  <c r="J758" i="21"/>
  <c r="J757" i="21"/>
  <c r="J756" i="21"/>
  <c r="J755" i="21"/>
  <c r="J754" i="21"/>
  <c r="J753" i="21"/>
  <c r="J752" i="21"/>
  <c r="J751" i="21"/>
  <c r="J750" i="21"/>
  <c r="J749" i="21"/>
  <c r="J748" i="21"/>
  <c r="J747" i="21"/>
  <c r="J746" i="21"/>
  <c r="J745" i="21"/>
  <c r="J744" i="21"/>
  <c r="J743" i="21"/>
  <c r="J742" i="21"/>
  <c r="J741" i="21"/>
  <c r="J740" i="21"/>
  <c r="J739" i="21"/>
  <c r="J738" i="21"/>
  <c r="J737" i="21"/>
  <c r="J736" i="21"/>
  <c r="J735" i="21"/>
  <c r="J734" i="21"/>
  <c r="J733" i="21"/>
  <c r="J732" i="21"/>
  <c r="J731" i="21"/>
  <c r="J730" i="21"/>
  <c r="J729" i="21"/>
  <c r="J728" i="21"/>
  <c r="J727" i="21"/>
  <c r="J726" i="21"/>
  <c r="J725" i="21"/>
  <c r="J724" i="21"/>
  <c r="J723" i="21"/>
  <c r="J722" i="21"/>
  <c r="J721" i="21"/>
  <c r="J720" i="21"/>
  <c r="J719" i="21"/>
  <c r="J718" i="21"/>
  <c r="J717" i="21"/>
  <c r="J716" i="21"/>
  <c r="J715" i="21"/>
  <c r="J714" i="21"/>
  <c r="J713" i="21"/>
  <c r="J712" i="21"/>
  <c r="J711" i="21"/>
  <c r="J710" i="21"/>
  <c r="J709" i="21"/>
  <c r="J708" i="21"/>
  <c r="J707" i="21"/>
  <c r="J706" i="21"/>
  <c r="J705" i="21"/>
  <c r="J704" i="21"/>
  <c r="J703" i="21"/>
  <c r="J702" i="21"/>
  <c r="J701" i="21"/>
  <c r="J700" i="21"/>
  <c r="J699" i="21"/>
  <c r="J698" i="21"/>
  <c r="J697" i="21"/>
  <c r="J696" i="21"/>
  <c r="J695" i="21"/>
  <c r="J694" i="21"/>
  <c r="J693" i="21"/>
  <c r="J692" i="21"/>
  <c r="J691" i="21"/>
  <c r="J690" i="21"/>
  <c r="J689" i="21"/>
  <c r="J688" i="21"/>
  <c r="J687" i="21"/>
  <c r="J686" i="21"/>
  <c r="J685" i="21"/>
  <c r="J684" i="21"/>
  <c r="J683" i="21"/>
  <c r="J682" i="21"/>
  <c r="J681" i="21"/>
  <c r="J680" i="21"/>
  <c r="J679" i="21"/>
  <c r="J678" i="21"/>
  <c r="J677" i="21"/>
  <c r="J676" i="21"/>
  <c r="J675" i="21"/>
  <c r="J674" i="21"/>
  <c r="J673" i="21"/>
  <c r="J672" i="21"/>
  <c r="J671" i="21"/>
  <c r="J670" i="21"/>
  <c r="J669" i="21"/>
  <c r="J668" i="21"/>
  <c r="J667" i="21"/>
  <c r="J666" i="21"/>
  <c r="J665" i="21"/>
  <c r="J664" i="21"/>
  <c r="J663" i="21"/>
  <c r="J662" i="21"/>
  <c r="J661" i="21"/>
  <c r="J660" i="21"/>
  <c r="J659" i="21"/>
  <c r="J658" i="21"/>
  <c r="J657" i="21"/>
  <c r="J656" i="21"/>
  <c r="J655" i="21"/>
  <c r="J654" i="21"/>
  <c r="J653" i="21"/>
  <c r="J652" i="21"/>
  <c r="J651" i="21"/>
  <c r="J650" i="21"/>
  <c r="J649" i="21"/>
  <c r="J648" i="21"/>
  <c r="J647" i="21"/>
  <c r="J646" i="21"/>
  <c r="J645" i="21"/>
  <c r="J644" i="21"/>
  <c r="J643" i="21"/>
  <c r="J642" i="21"/>
  <c r="J641" i="21"/>
  <c r="J640" i="21"/>
  <c r="J639" i="21"/>
  <c r="J638" i="21"/>
  <c r="J637" i="21"/>
  <c r="J636" i="21"/>
  <c r="J635" i="21"/>
  <c r="J634" i="21"/>
  <c r="J633" i="21"/>
  <c r="J632" i="21"/>
  <c r="J631" i="21"/>
  <c r="J630" i="21"/>
  <c r="J629" i="21"/>
  <c r="J628" i="21"/>
  <c r="J627" i="21"/>
  <c r="J626" i="21"/>
  <c r="J625" i="21"/>
  <c r="J624" i="21"/>
  <c r="J623" i="21"/>
  <c r="J622" i="21"/>
  <c r="J621" i="21"/>
  <c r="J620" i="21"/>
  <c r="J619" i="21"/>
  <c r="J618" i="21"/>
  <c r="J617" i="21"/>
  <c r="J616" i="21"/>
  <c r="J615" i="21"/>
  <c r="J614" i="21"/>
  <c r="J613" i="21"/>
  <c r="J612" i="21"/>
  <c r="J611" i="21"/>
  <c r="J610" i="21"/>
  <c r="J609" i="21"/>
  <c r="J608" i="21"/>
  <c r="J607" i="21"/>
  <c r="J606" i="21"/>
  <c r="J605" i="21"/>
  <c r="J604" i="21"/>
  <c r="J603" i="21"/>
  <c r="J602" i="21"/>
  <c r="J601" i="21"/>
  <c r="J600" i="21"/>
  <c r="J599" i="21"/>
  <c r="J598" i="21"/>
  <c r="J597" i="21"/>
  <c r="J596" i="21"/>
  <c r="J595" i="21"/>
  <c r="J594" i="21"/>
  <c r="J593" i="21"/>
  <c r="J592" i="21"/>
  <c r="J591" i="21"/>
  <c r="J590" i="21"/>
  <c r="J589" i="21"/>
  <c r="J588" i="21"/>
  <c r="J587" i="21"/>
  <c r="J586" i="21"/>
  <c r="J585" i="21"/>
  <c r="J584" i="21"/>
  <c r="J583" i="21"/>
  <c r="J582" i="21"/>
  <c r="J581" i="21"/>
  <c r="J580" i="21"/>
  <c r="J579" i="21"/>
  <c r="J578" i="21"/>
  <c r="J577" i="21"/>
  <c r="J576" i="21"/>
  <c r="J575" i="21"/>
  <c r="J574" i="21"/>
  <c r="J573" i="21"/>
  <c r="J572" i="21"/>
  <c r="J571" i="21"/>
  <c r="J570" i="21"/>
  <c r="J569" i="21"/>
  <c r="J568" i="21"/>
  <c r="J567" i="21"/>
  <c r="J566" i="21"/>
  <c r="J565" i="21"/>
  <c r="J564" i="21"/>
  <c r="J563" i="21"/>
  <c r="J562" i="21"/>
  <c r="J561" i="21"/>
  <c r="J560" i="21"/>
  <c r="J559" i="21"/>
  <c r="J558" i="21"/>
  <c r="J557" i="21"/>
  <c r="J556" i="21"/>
  <c r="J555" i="21"/>
  <c r="J554" i="21"/>
  <c r="J553" i="21"/>
  <c r="J552" i="21"/>
  <c r="J551" i="21"/>
  <c r="J550" i="21"/>
  <c r="J549" i="21"/>
  <c r="J548" i="21"/>
  <c r="J547" i="21"/>
  <c r="J546" i="21"/>
  <c r="J545" i="21"/>
  <c r="J544" i="21"/>
  <c r="J543" i="21"/>
  <c r="J542" i="21"/>
  <c r="J541" i="21"/>
  <c r="J540" i="21"/>
  <c r="J539" i="21"/>
  <c r="J538" i="21"/>
  <c r="J537" i="21"/>
  <c r="J536" i="21"/>
  <c r="J535" i="21"/>
  <c r="J534" i="21"/>
  <c r="J533" i="21"/>
  <c r="J532" i="21"/>
  <c r="J531" i="21"/>
  <c r="J530" i="21"/>
  <c r="J529" i="21"/>
  <c r="J528" i="21"/>
  <c r="J527" i="21"/>
  <c r="J526" i="21"/>
  <c r="J525" i="21"/>
  <c r="J524" i="21"/>
  <c r="J523" i="21"/>
  <c r="J522" i="21"/>
  <c r="J521" i="21"/>
  <c r="J520" i="21"/>
  <c r="J519" i="21"/>
  <c r="J518" i="21"/>
  <c r="J517" i="21"/>
  <c r="J516" i="21"/>
  <c r="J515" i="21"/>
  <c r="J514" i="21"/>
  <c r="J513" i="21"/>
  <c r="J512" i="21"/>
  <c r="J511" i="21"/>
  <c r="J510" i="21"/>
  <c r="J509" i="21"/>
  <c r="J508" i="21"/>
  <c r="J507" i="21"/>
  <c r="J506" i="21"/>
  <c r="J505" i="21"/>
  <c r="J504" i="21"/>
  <c r="J503" i="21"/>
  <c r="J502" i="21"/>
  <c r="J501" i="21"/>
  <c r="J500" i="21"/>
  <c r="J499" i="21"/>
  <c r="J498" i="21"/>
  <c r="J497" i="21"/>
  <c r="J496" i="21"/>
  <c r="J495" i="21"/>
  <c r="J494" i="21"/>
  <c r="J493" i="21"/>
  <c r="J492" i="21"/>
  <c r="J491" i="21"/>
  <c r="J490" i="21"/>
  <c r="J489" i="21"/>
  <c r="J488" i="21"/>
  <c r="J487" i="21"/>
  <c r="J486" i="21"/>
  <c r="J485" i="21"/>
  <c r="J484" i="21"/>
  <c r="J483" i="21"/>
  <c r="J482" i="21"/>
  <c r="J481" i="21"/>
  <c r="J480" i="21"/>
  <c r="J479" i="21"/>
  <c r="J478" i="21"/>
  <c r="J477" i="21"/>
  <c r="J476" i="21"/>
  <c r="J475" i="21"/>
  <c r="J474" i="21"/>
  <c r="J473" i="21"/>
  <c r="J472" i="21"/>
  <c r="J471" i="21"/>
  <c r="J470" i="21"/>
  <c r="J469" i="21"/>
  <c r="J468" i="21"/>
  <c r="J467" i="21"/>
  <c r="J466" i="21"/>
  <c r="J465" i="21"/>
  <c r="J464" i="21"/>
  <c r="J463" i="21"/>
  <c r="J462" i="21"/>
  <c r="J461" i="21"/>
  <c r="J460" i="21"/>
  <c r="J459" i="21"/>
  <c r="J458" i="21"/>
  <c r="J457" i="21"/>
  <c r="J456" i="21"/>
  <c r="J455" i="21"/>
  <c r="J454" i="21"/>
  <c r="J453" i="21"/>
  <c r="J452" i="21"/>
  <c r="J451" i="21"/>
  <c r="J450" i="21"/>
  <c r="J449" i="21"/>
  <c r="J448" i="21"/>
  <c r="J447" i="21"/>
  <c r="J446" i="21"/>
  <c r="J445" i="21"/>
  <c r="J444" i="21"/>
  <c r="J443" i="21"/>
  <c r="J442" i="21"/>
  <c r="J441" i="21"/>
  <c r="J440" i="21"/>
  <c r="J439" i="21"/>
  <c r="J438" i="21"/>
  <c r="J437" i="21"/>
  <c r="J436" i="21"/>
  <c r="J435" i="21"/>
  <c r="J434" i="21"/>
  <c r="J433" i="21"/>
  <c r="J432" i="21"/>
  <c r="J431" i="21"/>
  <c r="J430" i="21"/>
  <c r="J429" i="21"/>
  <c r="J428" i="21"/>
  <c r="J427" i="21"/>
  <c r="J426" i="21"/>
  <c r="J425" i="21"/>
  <c r="J424" i="21"/>
  <c r="J423" i="21"/>
  <c r="J422" i="21"/>
  <c r="J421" i="21"/>
  <c r="J420" i="21"/>
  <c r="J419" i="21"/>
  <c r="J418" i="21"/>
  <c r="J417" i="21"/>
  <c r="J416" i="21"/>
  <c r="J415" i="21"/>
  <c r="J414" i="21"/>
  <c r="J413" i="21"/>
  <c r="J412" i="21"/>
  <c r="J411" i="21"/>
  <c r="J410" i="21"/>
  <c r="J409" i="21"/>
  <c r="J408" i="21"/>
  <c r="J407" i="21"/>
  <c r="J406" i="21"/>
  <c r="J405" i="21"/>
  <c r="J404" i="21"/>
  <c r="J403" i="21"/>
  <c r="J402" i="21"/>
  <c r="J401" i="21"/>
  <c r="J400" i="21"/>
  <c r="J399" i="21"/>
  <c r="J398" i="21"/>
  <c r="J397" i="21"/>
  <c r="J396" i="21"/>
  <c r="J395" i="21"/>
  <c r="J394" i="21"/>
  <c r="J393" i="21"/>
  <c r="J392" i="21"/>
  <c r="J391" i="21"/>
  <c r="J390" i="21"/>
  <c r="J389" i="21"/>
  <c r="J388" i="21"/>
  <c r="J387" i="21"/>
  <c r="J386" i="21"/>
  <c r="J385" i="21"/>
  <c r="J384" i="21"/>
  <c r="J383" i="21"/>
  <c r="J382" i="21"/>
  <c r="J381" i="21"/>
  <c r="J380" i="21"/>
  <c r="J379" i="21"/>
  <c r="J378" i="21"/>
  <c r="J377" i="21"/>
  <c r="J376" i="21"/>
  <c r="J375" i="21"/>
  <c r="J374" i="21"/>
  <c r="J373" i="21"/>
  <c r="J372" i="21"/>
  <c r="J371" i="21"/>
  <c r="J370" i="21"/>
  <c r="J369" i="21"/>
  <c r="J368" i="21"/>
  <c r="J367" i="21"/>
  <c r="J366" i="21"/>
  <c r="J365" i="21"/>
  <c r="J364" i="21"/>
  <c r="J363" i="21"/>
  <c r="J362" i="21"/>
  <c r="J361" i="21"/>
  <c r="J360" i="21"/>
  <c r="J359" i="21"/>
  <c r="J358" i="21"/>
  <c r="J357" i="21"/>
  <c r="J356" i="21"/>
  <c r="J355" i="21"/>
  <c r="J354" i="21"/>
  <c r="J353" i="21"/>
  <c r="J352" i="21"/>
  <c r="J351" i="21"/>
  <c r="J350" i="21"/>
  <c r="J349" i="21"/>
  <c r="J348" i="21"/>
  <c r="J347" i="21"/>
  <c r="J346" i="21"/>
  <c r="J345" i="21"/>
  <c r="J344" i="21"/>
  <c r="J343" i="21"/>
  <c r="J342" i="21"/>
  <c r="J341" i="21"/>
  <c r="J340" i="21"/>
  <c r="J339" i="21"/>
  <c r="J338" i="21"/>
  <c r="J337" i="21"/>
  <c r="J336" i="21"/>
  <c r="J335" i="21"/>
  <c r="J334" i="21"/>
  <c r="J333" i="21"/>
  <c r="J332" i="21"/>
  <c r="J331" i="21"/>
  <c r="J330" i="21"/>
  <c r="J329" i="21"/>
  <c r="J328" i="21"/>
  <c r="J327" i="21"/>
  <c r="J326" i="21"/>
  <c r="J325" i="21"/>
  <c r="J324" i="21"/>
  <c r="J323" i="21"/>
  <c r="J322" i="21"/>
  <c r="J321" i="21"/>
  <c r="J320" i="21"/>
  <c r="J319" i="21"/>
  <c r="J318" i="21"/>
  <c r="J317" i="21"/>
  <c r="J316" i="21"/>
  <c r="J315" i="21"/>
  <c r="J314" i="21"/>
  <c r="J313" i="21"/>
  <c r="J312" i="21"/>
  <c r="J311" i="21"/>
  <c r="J310" i="21"/>
  <c r="J309" i="21"/>
  <c r="J308" i="21"/>
  <c r="J307" i="21"/>
  <c r="J306" i="21"/>
  <c r="J305" i="21"/>
  <c r="J304" i="21"/>
  <c r="J303" i="21"/>
  <c r="J302" i="21"/>
  <c r="J301" i="21"/>
  <c r="J300" i="21"/>
  <c r="J299" i="21"/>
  <c r="J298" i="21"/>
  <c r="J297" i="21"/>
  <c r="J296" i="21"/>
  <c r="J295" i="21"/>
  <c r="J294" i="21"/>
  <c r="J293" i="21"/>
  <c r="J292" i="21"/>
  <c r="J291" i="21"/>
  <c r="J290" i="21"/>
  <c r="J289" i="21"/>
  <c r="J288" i="21"/>
  <c r="J287" i="21"/>
  <c r="J286" i="21"/>
  <c r="J285" i="21"/>
  <c r="J284" i="21"/>
  <c r="J283" i="21"/>
  <c r="J282" i="21"/>
  <c r="J281" i="21"/>
  <c r="J280" i="21"/>
  <c r="J279" i="21"/>
  <c r="J278" i="21"/>
  <c r="J277" i="21"/>
  <c r="J276" i="21"/>
  <c r="J275" i="21"/>
  <c r="J274" i="21"/>
  <c r="J273" i="21"/>
  <c r="J272" i="21"/>
  <c r="J271" i="21"/>
  <c r="J270" i="21"/>
  <c r="J269" i="21"/>
  <c r="J268" i="21"/>
  <c r="J267" i="21"/>
  <c r="J266" i="21"/>
  <c r="J265" i="21"/>
  <c r="J264" i="21"/>
  <c r="J263" i="21"/>
  <c r="J262" i="21"/>
  <c r="J261" i="21"/>
  <c r="J260" i="21"/>
  <c r="J259" i="21"/>
  <c r="J258" i="21"/>
  <c r="J257" i="21"/>
  <c r="J256" i="21"/>
  <c r="J255" i="21"/>
  <c r="J254" i="21"/>
  <c r="J253" i="21"/>
  <c r="J252" i="21"/>
  <c r="J251" i="21"/>
  <c r="J250" i="21"/>
  <c r="J249" i="21"/>
  <c r="J248" i="21"/>
  <c r="J247" i="21"/>
  <c r="J246" i="21"/>
  <c r="J245" i="21"/>
  <c r="J244" i="21"/>
  <c r="J243" i="21"/>
  <c r="J242" i="21"/>
  <c r="J241" i="21"/>
  <c r="J240" i="21"/>
  <c r="J239" i="21"/>
  <c r="J238" i="21"/>
  <c r="J237" i="21"/>
  <c r="J236" i="21"/>
  <c r="J235" i="21"/>
  <c r="J234" i="21"/>
  <c r="J233" i="21"/>
  <c r="J232" i="21"/>
  <c r="J231" i="21"/>
  <c r="J230" i="21"/>
  <c r="J229" i="21"/>
  <c r="J228" i="21"/>
  <c r="J227" i="21"/>
  <c r="J226" i="21"/>
  <c r="J225" i="21"/>
  <c r="J224" i="21"/>
  <c r="J223" i="21"/>
  <c r="J222" i="21"/>
  <c r="J221" i="21"/>
  <c r="J220" i="21"/>
  <c r="J219" i="21"/>
  <c r="J218" i="21"/>
  <c r="J217" i="21"/>
  <c r="J216" i="21"/>
  <c r="J215" i="21"/>
  <c r="J214" i="21"/>
  <c r="J213" i="21"/>
  <c r="J212" i="21"/>
  <c r="J211" i="21"/>
  <c r="J210" i="21"/>
  <c r="J209" i="21"/>
  <c r="J208" i="21"/>
  <c r="J207" i="21"/>
  <c r="J206" i="21"/>
  <c r="J205" i="21"/>
  <c r="J204" i="21"/>
  <c r="J203" i="21"/>
  <c r="J202" i="21"/>
  <c r="J201" i="21"/>
  <c r="J200" i="21"/>
  <c r="J199" i="21"/>
  <c r="J198" i="21"/>
  <c r="J197" i="21"/>
  <c r="J196" i="21"/>
  <c r="J195" i="21"/>
  <c r="J194" i="21"/>
  <c r="J193" i="21"/>
  <c r="J192" i="21"/>
  <c r="J191" i="21"/>
  <c r="J190" i="21"/>
  <c r="J189" i="21"/>
  <c r="J188" i="21"/>
  <c r="J187" i="21"/>
  <c r="J186" i="21"/>
  <c r="J185" i="21"/>
  <c r="J184" i="21"/>
  <c r="J183" i="21"/>
  <c r="J182" i="21"/>
  <c r="J181" i="21"/>
  <c r="J180" i="21"/>
  <c r="J179" i="21"/>
  <c r="J178" i="21"/>
  <c r="J177" i="21"/>
  <c r="J176" i="21"/>
  <c r="J175" i="21"/>
  <c r="J174" i="21"/>
  <c r="J173" i="21"/>
  <c r="J172" i="21"/>
  <c r="J171" i="21"/>
  <c r="J170" i="21"/>
  <c r="J169" i="21"/>
  <c r="J168" i="21"/>
  <c r="J167" i="21"/>
  <c r="J166" i="21"/>
  <c r="J165" i="21"/>
  <c r="J164" i="21"/>
  <c r="J163" i="21"/>
  <c r="J162" i="21"/>
  <c r="J161" i="21"/>
  <c r="J160" i="21"/>
  <c r="J159" i="21"/>
  <c r="J158" i="21"/>
  <c r="J157" i="21"/>
  <c r="J156" i="21"/>
  <c r="J155" i="21"/>
  <c r="J154" i="21"/>
  <c r="J153" i="21"/>
  <c r="J152" i="21"/>
  <c r="J151" i="21"/>
  <c r="J150" i="21"/>
  <c r="J149" i="21"/>
  <c r="J148" i="21"/>
  <c r="J147" i="21"/>
  <c r="J146" i="21"/>
  <c r="J145" i="21"/>
  <c r="J144" i="21"/>
  <c r="J143" i="21"/>
  <c r="J142" i="21"/>
  <c r="J141" i="21"/>
  <c r="J140" i="21"/>
  <c r="J139" i="21"/>
  <c r="J138" i="21"/>
  <c r="J137" i="21"/>
  <c r="J136" i="21"/>
  <c r="J135" i="21"/>
  <c r="J134" i="21"/>
  <c r="J133" i="21"/>
  <c r="J132" i="21"/>
  <c r="J131" i="21"/>
  <c r="J130" i="21"/>
  <c r="J129" i="21"/>
  <c r="J128" i="21"/>
  <c r="J127" i="21"/>
  <c r="J126" i="21"/>
  <c r="J125" i="21"/>
  <c r="J124" i="21"/>
  <c r="J123" i="21"/>
  <c r="J122" i="21"/>
  <c r="J121" i="21"/>
  <c r="J120" i="21"/>
  <c r="J119" i="21"/>
  <c r="J118" i="21"/>
  <c r="J117" i="21"/>
  <c r="J116" i="21"/>
  <c r="J115" i="21"/>
  <c r="J114" i="21"/>
  <c r="J113" i="21"/>
  <c r="J112" i="21"/>
  <c r="J111" i="21"/>
  <c r="J110" i="21"/>
  <c r="J109" i="21"/>
  <c r="J108" i="21"/>
  <c r="J107" i="21"/>
  <c r="J106" i="21"/>
  <c r="J105" i="21"/>
  <c r="J104" i="21"/>
  <c r="J103" i="21"/>
  <c r="J102" i="21"/>
  <c r="J101" i="21"/>
  <c r="J100" i="21"/>
  <c r="J99" i="21"/>
  <c r="J98" i="21"/>
  <c r="J97" i="21"/>
  <c r="J96" i="21"/>
  <c r="J95" i="21"/>
  <c r="J94" i="21"/>
  <c r="J93" i="21"/>
  <c r="J92" i="21"/>
  <c r="J91" i="21"/>
  <c r="J90" i="21"/>
  <c r="J89" i="21"/>
  <c r="J88" i="21"/>
  <c r="J87" i="21"/>
  <c r="J86" i="21"/>
  <c r="J85" i="21"/>
  <c r="J84" i="21"/>
  <c r="J83" i="21"/>
  <c r="J82" i="21"/>
  <c r="J81" i="21"/>
  <c r="J80" i="21"/>
  <c r="J79" i="21"/>
  <c r="J78" i="21"/>
  <c r="J77" i="21"/>
  <c r="J76" i="21"/>
  <c r="J75" i="21"/>
  <c r="J74" i="21"/>
  <c r="J73" i="21"/>
  <c r="J72" i="21"/>
  <c r="J71" i="21"/>
  <c r="J70" i="21"/>
  <c r="J69" i="21"/>
  <c r="J68" i="21"/>
  <c r="J67" i="21"/>
  <c r="J66" i="21"/>
  <c r="J65" i="21"/>
  <c r="J64" i="21"/>
  <c r="J63" i="21"/>
  <c r="J62" i="21"/>
  <c r="J61" i="21"/>
  <c r="J60" i="21"/>
  <c r="J59" i="21"/>
  <c r="J58" i="21"/>
  <c r="J57" i="21"/>
  <c r="J56" i="21"/>
  <c r="J55" i="21"/>
  <c r="J54" i="21"/>
  <c r="J53" i="21"/>
  <c r="J52" i="21"/>
  <c r="J51" i="21"/>
  <c r="J50" i="21"/>
  <c r="J49" i="21"/>
  <c r="J48" i="21"/>
  <c r="J47" i="21"/>
  <c r="J46" i="21"/>
  <c r="J45" i="21"/>
  <c r="J44" i="21"/>
  <c r="J43" i="21"/>
  <c r="J42" i="21"/>
  <c r="J41" i="21"/>
  <c r="J40" i="21"/>
  <c r="J39" i="21"/>
  <c r="J38" i="21"/>
  <c r="J37" i="21"/>
  <c r="J36" i="21"/>
  <c r="J35" i="21"/>
  <c r="J34" i="21"/>
  <c r="J33" i="21"/>
  <c r="J32" i="21"/>
  <c r="J31" i="21"/>
  <c r="J30" i="21"/>
  <c r="J29" i="21"/>
  <c r="J28" i="21"/>
  <c r="J27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J13" i="21"/>
  <c r="J12" i="21"/>
  <c r="J11" i="21"/>
  <c r="J10" i="21"/>
  <c r="J9" i="21"/>
  <c r="J8" i="21"/>
  <c r="J7" i="21"/>
  <c r="J6" i="21"/>
  <c r="J5" i="21"/>
  <c r="J4" i="21"/>
  <c r="F946" i="21"/>
  <c r="G945" i="21"/>
  <c r="G946" i="21" s="1"/>
  <c r="G947" i="21" s="1"/>
  <c r="F945" i="21"/>
  <c r="F944" i="21"/>
  <c r="F938" i="21"/>
  <c r="G937" i="21"/>
  <c r="G938" i="21" s="1"/>
  <c r="G939" i="21" s="1"/>
  <c r="F939" i="21" s="1"/>
  <c r="F937" i="21"/>
  <c r="F936" i="21"/>
  <c r="F837" i="21"/>
  <c r="F836" i="21"/>
  <c r="F835" i="21"/>
  <c r="F832" i="21"/>
  <c r="F830" i="21"/>
  <c r="F828" i="21"/>
  <c r="F826" i="21"/>
  <c r="F823" i="21"/>
  <c r="F756" i="21"/>
  <c r="F755" i="21"/>
  <c r="F752" i="21"/>
  <c r="F663" i="21"/>
  <c r="F390" i="21"/>
  <c r="F288" i="21"/>
  <c r="F287" i="21"/>
  <c r="F281" i="21"/>
  <c r="G280" i="21"/>
  <c r="G281" i="21" s="1"/>
  <c r="G282" i="21" s="1"/>
  <c r="F280" i="21"/>
  <c r="F278" i="21"/>
  <c r="F274" i="21"/>
  <c r="G273" i="21"/>
  <c r="G274" i="21" s="1"/>
  <c r="G275" i="21" s="1"/>
  <c r="F273" i="21"/>
  <c r="F271" i="21"/>
  <c r="F267" i="21"/>
  <c r="F262" i="21"/>
  <c r="G261" i="21"/>
  <c r="G262" i="21" s="1"/>
  <c r="G263" i="21" s="1"/>
  <c r="F263" i="21" s="1"/>
  <c r="F261" i="21"/>
  <c r="F260" i="21"/>
  <c r="F258" i="21"/>
  <c r="F255" i="21"/>
  <c r="G254" i="21"/>
  <c r="G255" i="21" s="1"/>
  <c r="G256" i="21" s="1"/>
  <c r="F254" i="21"/>
  <c r="F253" i="21"/>
  <c r="F196" i="21"/>
  <c r="F52" i="21"/>
  <c r="F8" i="21"/>
  <c r="F7" i="21"/>
  <c r="F6" i="21"/>
  <c r="F5" i="21"/>
  <c r="A4" i="21"/>
  <c r="G7" i="21"/>
  <c r="G8" i="21" s="1"/>
  <c r="G9" i="21" s="1"/>
  <c r="G5" i="21"/>
  <c r="G6" i="21" s="1"/>
  <c r="D4" i="21"/>
  <c r="E946" i="21"/>
  <c r="E945" i="21"/>
  <c r="E944" i="21"/>
  <c r="E938" i="21"/>
  <c r="E937" i="21"/>
  <c r="E936" i="21"/>
  <c r="E837" i="21"/>
  <c r="E836" i="21"/>
  <c r="E835" i="21"/>
  <c r="E832" i="21"/>
  <c r="E830" i="21"/>
  <c r="E828" i="21"/>
  <c r="E826" i="21"/>
  <c r="E823" i="21"/>
  <c r="E756" i="21"/>
  <c r="E755" i="21"/>
  <c r="E752" i="21"/>
  <c r="E663" i="21"/>
  <c r="E390" i="21"/>
  <c r="E288" i="21"/>
  <c r="E287" i="21"/>
  <c r="E281" i="21"/>
  <c r="E280" i="21"/>
  <c r="E278" i="21"/>
  <c r="E274" i="21"/>
  <c r="E273" i="21"/>
  <c r="E271" i="21"/>
  <c r="E267" i="21"/>
  <c r="E262" i="21"/>
  <c r="E261" i="21"/>
  <c r="E260" i="21"/>
  <c r="E258" i="21"/>
  <c r="E255" i="21"/>
  <c r="E254" i="21"/>
  <c r="E253" i="21"/>
  <c r="E196" i="21"/>
  <c r="E52" i="21"/>
  <c r="E8" i="21"/>
  <c r="E7" i="21"/>
  <c r="E6" i="21"/>
  <c r="E5" i="21"/>
  <c r="E4" i="21"/>
  <c r="D5" i="21"/>
  <c r="D6" i="21" s="1"/>
  <c r="D7" i="21" s="1"/>
  <c r="D8" i="21" s="1"/>
  <c r="D9" i="21" s="1"/>
  <c r="A946" i="21"/>
  <c r="A945" i="21"/>
  <c r="A944" i="21"/>
  <c r="A938" i="21"/>
  <c r="A937" i="21"/>
  <c r="A936" i="21"/>
  <c r="A837" i="21"/>
  <c r="A836" i="21"/>
  <c r="A835" i="21"/>
  <c r="A832" i="21"/>
  <c r="A830" i="21"/>
  <c r="A828" i="21"/>
  <c r="A826" i="21"/>
  <c r="A823" i="21"/>
  <c r="A756" i="21"/>
  <c r="A755" i="21"/>
  <c r="A752" i="21"/>
  <c r="A663" i="21"/>
  <c r="A390" i="21"/>
  <c r="A288" i="21"/>
  <c r="A287" i="21"/>
  <c r="A281" i="21"/>
  <c r="A280" i="21"/>
  <c r="A278" i="21"/>
  <c r="A274" i="21"/>
  <c r="A273" i="21"/>
  <c r="A271" i="21"/>
  <c r="A267" i="21"/>
  <c r="A262" i="21"/>
  <c r="A261" i="21"/>
  <c r="A260" i="21"/>
  <c r="A258" i="21"/>
  <c r="A255" i="21"/>
  <c r="A254" i="21"/>
  <c r="A253" i="21"/>
  <c r="A196" i="21"/>
  <c r="A52" i="21"/>
  <c r="A8" i="21"/>
  <c r="A7" i="21"/>
  <c r="A6" i="21"/>
  <c r="A5" i="21"/>
  <c r="B4" i="21"/>
  <c r="B5" i="21" s="1"/>
  <c r="B6" i="21" s="1"/>
  <c r="B7" i="21" s="1"/>
  <c r="B8" i="21" s="1"/>
  <c r="B9" i="21" s="1"/>
  <c r="B10" i="21" s="1"/>
  <c r="C5" i="21"/>
  <c r="C946" i="21"/>
  <c r="C945" i="21"/>
  <c r="C944" i="21"/>
  <c r="C938" i="21"/>
  <c r="C937" i="21"/>
  <c r="C936" i="21"/>
  <c r="C837" i="21"/>
  <c r="C836" i="21"/>
  <c r="C835" i="21"/>
  <c r="C832" i="21"/>
  <c r="C830" i="21"/>
  <c r="C828" i="21"/>
  <c r="C826" i="21"/>
  <c r="C823" i="21"/>
  <c r="C756" i="21"/>
  <c r="C755" i="21"/>
  <c r="C752" i="21"/>
  <c r="C663" i="21"/>
  <c r="C390" i="21"/>
  <c r="C288" i="21"/>
  <c r="C287" i="21"/>
  <c r="C281" i="21"/>
  <c r="C280" i="21"/>
  <c r="C278" i="21"/>
  <c r="C274" i="21"/>
  <c r="C273" i="21"/>
  <c r="C271" i="21"/>
  <c r="C267" i="21"/>
  <c r="C262" i="21"/>
  <c r="C261" i="21"/>
  <c r="C260" i="21"/>
  <c r="C258" i="21"/>
  <c r="C255" i="21"/>
  <c r="C254" i="21"/>
  <c r="C253" i="21"/>
  <c r="C196" i="21"/>
  <c r="C52" i="21"/>
  <c r="C8" i="21"/>
  <c r="C7" i="21"/>
  <c r="C6" i="21"/>
  <c r="I264" i="21" l="1"/>
  <c r="H264" i="21" s="1"/>
  <c r="I10" i="21"/>
  <c r="H10" i="21" s="1"/>
  <c r="H9" i="21"/>
  <c r="H759" i="21"/>
  <c r="I760" i="21"/>
  <c r="I761" i="21" s="1"/>
  <c r="I940" i="21"/>
  <c r="I941" i="21" s="1"/>
  <c r="H939" i="21"/>
  <c r="I260" i="21"/>
  <c r="I261" i="21" s="1"/>
  <c r="H259" i="21"/>
  <c r="I273" i="21"/>
  <c r="H833" i="21"/>
  <c r="I198" i="21"/>
  <c r="H197" i="21"/>
  <c r="I280" i="21"/>
  <c r="H279" i="21"/>
  <c r="I54" i="21"/>
  <c r="I11" i="21"/>
  <c r="I318" i="21"/>
  <c r="I266" i="21"/>
  <c r="H265" i="21"/>
  <c r="I276" i="21"/>
  <c r="H275" i="21"/>
  <c r="I392" i="21"/>
  <c r="H391" i="21"/>
  <c r="H664" i="21"/>
  <c r="I257" i="21"/>
  <c r="H257" i="21" s="1"/>
  <c r="I269" i="21"/>
  <c r="I283" i="21"/>
  <c r="H754" i="21"/>
  <c r="H839" i="21"/>
  <c r="I948" i="21"/>
  <c r="H947" i="21"/>
  <c r="H940" i="21"/>
  <c r="G276" i="21"/>
  <c r="F275" i="21"/>
  <c r="F947" i="21"/>
  <c r="G948" i="21"/>
  <c r="F839" i="21"/>
  <c r="F9" i="21"/>
  <c r="G10" i="21"/>
  <c r="G832" i="21"/>
  <c r="G833" i="21" s="1"/>
  <c r="F833" i="21" s="1"/>
  <c r="F831" i="21"/>
  <c r="G264" i="21"/>
  <c r="F827" i="21"/>
  <c r="G940" i="21"/>
  <c r="F940" i="21" s="1"/>
  <c r="F256" i="21"/>
  <c r="G257" i="21"/>
  <c r="F392" i="21"/>
  <c r="F134" i="21"/>
  <c r="F268" i="21"/>
  <c r="F318" i="21"/>
  <c r="F391" i="21"/>
  <c r="F488" i="21"/>
  <c r="F276" i="21"/>
  <c r="G277" i="21"/>
  <c r="F282" i="21"/>
  <c r="G283" i="21"/>
  <c r="F664" i="21"/>
  <c r="F759" i="21"/>
  <c r="G755" i="21"/>
  <c r="G756" i="21" s="1"/>
  <c r="G757" i="21" s="1"/>
  <c r="F754" i="21"/>
  <c r="G834" i="21"/>
  <c r="G933" i="21"/>
  <c r="A9" i="21"/>
  <c r="B11" i="21"/>
  <c r="A10" i="21"/>
  <c r="A843" i="21"/>
  <c r="A933" i="21"/>
  <c r="A845" i="21"/>
  <c r="A951" i="21"/>
  <c r="A839" i="21"/>
  <c r="A953" i="21"/>
  <c r="A841" i="21"/>
  <c r="A921" i="21"/>
  <c r="D10" i="21"/>
  <c r="D11" i="21" s="1"/>
  <c r="C11" i="21" s="1"/>
  <c r="C9" i="21"/>
  <c r="B12" i="21"/>
  <c r="A11" i="21"/>
  <c r="A844" i="21"/>
  <c r="A952" i="21"/>
  <c r="A842" i="21"/>
  <c r="A934" i="21"/>
  <c r="A954" i="21"/>
  <c r="C391" i="21"/>
  <c r="C488" i="21"/>
  <c r="C760" i="21"/>
  <c r="C759" i="21"/>
  <c r="C827" i="21"/>
  <c r="C839" i="21"/>
  <c r="G835" i="21" l="1"/>
  <c r="G836" i="21" s="1"/>
  <c r="G837" i="21" s="1"/>
  <c r="G838" i="21" s="1"/>
  <c r="F834" i="21"/>
  <c r="G758" i="21"/>
  <c r="F757" i="21"/>
  <c r="G265" i="21"/>
  <c r="F264" i="21"/>
  <c r="G941" i="21"/>
  <c r="F941" i="21" s="1"/>
  <c r="H266" i="21"/>
  <c r="I267" i="21"/>
  <c r="I268" i="21" s="1"/>
  <c r="H268" i="21" s="1"/>
  <c r="E934" i="21"/>
  <c r="E951" i="21"/>
  <c r="E845" i="21"/>
  <c r="E843" i="21"/>
  <c r="E954" i="21"/>
  <c r="E841" i="21"/>
  <c r="H760" i="21"/>
  <c r="E952" i="21"/>
  <c r="E844" i="21"/>
  <c r="E11" i="21"/>
  <c r="E9" i="21"/>
  <c r="E842" i="21"/>
  <c r="E921" i="21"/>
  <c r="E953" i="21"/>
  <c r="E839" i="21"/>
  <c r="E933" i="21"/>
  <c r="E10" i="21"/>
  <c r="I942" i="21"/>
  <c r="H941" i="21"/>
  <c r="H761" i="21"/>
  <c r="I762" i="21"/>
  <c r="H392" i="21"/>
  <c r="I393" i="21"/>
  <c r="H276" i="21"/>
  <c r="I277" i="21"/>
  <c r="H277" i="21" s="1"/>
  <c r="H318" i="21"/>
  <c r="I319" i="21"/>
  <c r="I949" i="21"/>
  <c r="H948" i="21"/>
  <c r="I284" i="21"/>
  <c r="H283" i="21"/>
  <c r="H491" i="21"/>
  <c r="H11" i="21"/>
  <c r="I12" i="21"/>
  <c r="I752" i="21"/>
  <c r="I753" i="21" s="1"/>
  <c r="I270" i="21"/>
  <c r="H270" i="21" s="1"/>
  <c r="H269" i="21"/>
  <c r="I462" i="21"/>
  <c r="I345" i="21"/>
  <c r="H54" i="21"/>
  <c r="I55" i="21"/>
  <c r="H198" i="21"/>
  <c r="I199" i="21"/>
  <c r="G11" i="21"/>
  <c r="F10" i="21"/>
  <c r="G949" i="21"/>
  <c r="F948" i="21"/>
  <c r="G278" i="21"/>
  <c r="G279" i="21" s="1"/>
  <c r="F279" i="21" s="1"/>
  <c r="F277" i="21"/>
  <c r="F283" i="21"/>
  <c r="G284" i="21"/>
  <c r="F760" i="21"/>
  <c r="F841" i="21"/>
  <c r="G258" i="21"/>
  <c r="G259" i="21" s="1"/>
  <c r="F257" i="21"/>
  <c r="G934" i="21"/>
  <c r="F933" i="21"/>
  <c r="C10" i="21"/>
  <c r="A12" i="21"/>
  <c r="B13" i="21"/>
  <c r="D12" i="21"/>
  <c r="D13" i="21" s="1"/>
  <c r="C831" i="21"/>
  <c r="D491" i="21"/>
  <c r="C392" i="21"/>
  <c r="D762" i="21"/>
  <c r="C318" i="21"/>
  <c r="I754" i="21" l="1"/>
  <c r="I755" i="21" s="1"/>
  <c r="I756" i="21" s="1"/>
  <c r="I757" i="21" s="1"/>
  <c r="H753" i="21"/>
  <c r="G942" i="21"/>
  <c r="F942" i="21" s="1"/>
  <c r="G759" i="21"/>
  <c r="G760" i="21" s="1"/>
  <c r="G761" i="21" s="1"/>
  <c r="G762" i="21" s="1"/>
  <c r="F758" i="21"/>
  <c r="F265" i="21"/>
  <c r="G266" i="21"/>
  <c r="G839" i="21"/>
  <c r="G840" i="21" s="1"/>
  <c r="F838" i="21"/>
  <c r="I943" i="21"/>
  <c r="H942" i="21"/>
  <c r="E12" i="21"/>
  <c r="H55" i="21"/>
  <c r="I56" i="21"/>
  <c r="H762" i="21"/>
  <c r="I763" i="21"/>
  <c r="H462" i="21"/>
  <c r="I463" i="21"/>
  <c r="H284" i="21"/>
  <c r="I285" i="21"/>
  <c r="I950" i="21"/>
  <c r="H949" i="21"/>
  <c r="H841" i="21"/>
  <c r="H12" i="21"/>
  <c r="I13" i="21"/>
  <c r="I200" i="21"/>
  <c r="H199" i="21"/>
  <c r="I346" i="21"/>
  <c r="H345" i="21"/>
  <c r="I320" i="21"/>
  <c r="H319" i="21"/>
  <c r="I394" i="21"/>
  <c r="H393" i="21"/>
  <c r="H492" i="21"/>
  <c r="I934" i="21"/>
  <c r="H933" i="21"/>
  <c r="F11" i="21"/>
  <c r="G12" i="21"/>
  <c r="F949" i="21"/>
  <c r="G950" i="21"/>
  <c r="F394" i="21"/>
  <c r="F55" i="21"/>
  <c r="F284" i="21"/>
  <c r="G285" i="21"/>
  <c r="G935" i="21"/>
  <c r="F934" i="21"/>
  <c r="F259" i="21"/>
  <c r="G260" i="21"/>
  <c r="F842" i="21"/>
  <c r="F491" i="21"/>
  <c r="F320" i="21"/>
  <c r="B14" i="21"/>
  <c r="A13" i="21"/>
  <c r="C12" i="21"/>
  <c r="D293" i="21"/>
  <c r="C13" i="21"/>
  <c r="D14" i="21"/>
  <c r="D842" i="21"/>
  <c r="C841" i="21"/>
  <c r="D394" i="21"/>
  <c r="D320" i="21"/>
  <c r="C762" i="21"/>
  <c r="D763" i="21"/>
  <c r="C491" i="21"/>
  <c r="D492" i="21"/>
  <c r="C833" i="21"/>
  <c r="F761" i="21" l="1"/>
  <c r="G943" i="21"/>
  <c r="F840" i="21"/>
  <c r="G841" i="21"/>
  <c r="G842" i="21" s="1"/>
  <c r="G843" i="21" s="1"/>
  <c r="I944" i="21"/>
  <c r="I945" i="21" s="1"/>
  <c r="H943" i="21"/>
  <c r="G267" i="21"/>
  <c r="G268" i="21" s="1"/>
  <c r="G269" i="21" s="1"/>
  <c r="F266" i="21"/>
  <c r="H757" i="21"/>
  <c r="I758" i="21"/>
  <c r="E13" i="21"/>
  <c r="H293" i="21"/>
  <c r="H842" i="21"/>
  <c r="H699" i="21"/>
  <c r="I700" i="21"/>
  <c r="I494" i="21"/>
  <c r="H493" i="21"/>
  <c r="H13" i="21"/>
  <c r="I14" i="21"/>
  <c r="I464" i="21"/>
  <c r="H463" i="21"/>
  <c r="H320" i="21"/>
  <c r="I321" i="21"/>
  <c r="I286" i="21"/>
  <c r="H285" i="21"/>
  <c r="H763" i="21"/>
  <c r="I764" i="21"/>
  <c r="H56" i="21"/>
  <c r="I57" i="21"/>
  <c r="I935" i="21"/>
  <c r="H934" i="21"/>
  <c r="H394" i="21"/>
  <c r="I395" i="21"/>
  <c r="H346" i="21"/>
  <c r="I347" i="21"/>
  <c r="I951" i="21"/>
  <c r="H950" i="21"/>
  <c r="H200" i="21"/>
  <c r="I201" i="21"/>
  <c r="I634" i="21"/>
  <c r="H633" i="21"/>
  <c r="G951" i="21"/>
  <c r="F950" i="21"/>
  <c r="F12" i="21"/>
  <c r="G13" i="21"/>
  <c r="F762" i="21"/>
  <c r="G763" i="21"/>
  <c r="F462" i="21"/>
  <c r="F285" i="21"/>
  <c r="G286" i="21"/>
  <c r="G792" i="21"/>
  <c r="F843" i="21"/>
  <c r="G844" i="21"/>
  <c r="F935" i="21"/>
  <c r="G936" i="21"/>
  <c r="G322" i="21"/>
  <c r="F321" i="21"/>
  <c r="G83" i="21"/>
  <c r="G110" i="21"/>
  <c r="G202" i="21"/>
  <c r="G493" i="21"/>
  <c r="F492" i="21"/>
  <c r="F345" i="21"/>
  <c r="G728" i="21"/>
  <c r="G138" i="21"/>
  <c r="G57" i="21"/>
  <c r="F395" i="21"/>
  <c r="G396" i="21"/>
  <c r="F293" i="21"/>
  <c r="A14" i="21"/>
  <c r="B15" i="21"/>
  <c r="C842" i="21"/>
  <c r="D843" i="21"/>
  <c r="C320" i="21"/>
  <c r="D321" i="21"/>
  <c r="D15" i="21"/>
  <c r="C14" i="21"/>
  <c r="D951" i="21"/>
  <c r="D493" i="21"/>
  <c r="C492" i="21"/>
  <c r="C394" i="21"/>
  <c r="D395" i="21"/>
  <c r="D764" i="21"/>
  <c r="C763" i="21"/>
  <c r="C293" i="21"/>
  <c r="D294" i="21"/>
  <c r="I287" i="21" l="1"/>
  <c r="I288" i="21" s="1"/>
  <c r="I289" i="21" s="1"/>
  <c r="H286" i="21"/>
  <c r="G287" i="21"/>
  <c r="G288" i="21" s="1"/>
  <c r="G289" i="21" s="1"/>
  <c r="F286" i="21"/>
  <c r="F269" i="21"/>
  <c r="G270" i="21"/>
  <c r="H758" i="21"/>
  <c r="I759" i="21"/>
  <c r="G944" i="21"/>
  <c r="F943" i="21"/>
  <c r="H294" i="21"/>
  <c r="E14" i="21"/>
  <c r="I348" i="21"/>
  <c r="H347" i="21"/>
  <c r="H764" i="21"/>
  <c r="I765" i="21"/>
  <c r="I322" i="21"/>
  <c r="H321" i="21"/>
  <c r="H700" i="21"/>
  <c r="I701" i="21"/>
  <c r="H542" i="21"/>
  <c r="I543" i="21"/>
  <c r="I936" i="21"/>
  <c r="I937" i="21" s="1"/>
  <c r="H935" i="21"/>
  <c r="H602" i="21"/>
  <c r="I603" i="21"/>
  <c r="H464" i="21"/>
  <c r="I465" i="21"/>
  <c r="H110" i="21"/>
  <c r="I111" i="21"/>
  <c r="I414" i="21"/>
  <c r="H413" i="21"/>
  <c r="I396" i="21"/>
  <c r="H395" i="21"/>
  <c r="H57" i="21"/>
  <c r="I58" i="21"/>
  <c r="H83" i="21"/>
  <c r="I84" i="21"/>
  <c r="H14" i="21"/>
  <c r="I15" i="21"/>
  <c r="H792" i="21"/>
  <c r="I793" i="21"/>
  <c r="I202" i="21"/>
  <c r="H201" i="21"/>
  <c r="I635" i="21"/>
  <c r="H634" i="21"/>
  <c r="H512" i="21"/>
  <c r="I513" i="21"/>
  <c r="H138" i="21"/>
  <c r="I139" i="21"/>
  <c r="I952" i="21"/>
  <c r="H951" i="21"/>
  <c r="H572" i="21"/>
  <c r="I573" i="21"/>
  <c r="H494" i="21"/>
  <c r="I495" i="21"/>
  <c r="H843" i="21"/>
  <c r="G952" i="21"/>
  <c r="F951" i="21"/>
  <c r="F13" i="21"/>
  <c r="G14" i="21"/>
  <c r="G572" i="21"/>
  <c r="F322" i="21"/>
  <c r="G323" i="21"/>
  <c r="F57" i="21"/>
  <c r="G58" i="21"/>
  <c r="G669" i="21"/>
  <c r="F110" i="21"/>
  <c r="G111" i="21"/>
  <c r="G793" i="21"/>
  <c r="F792" i="21"/>
  <c r="G363" i="21"/>
  <c r="F294" i="21"/>
  <c r="G295" i="21"/>
  <c r="G602" i="21"/>
  <c r="G347" i="21"/>
  <c r="G413" i="21"/>
  <c r="F493" i="21"/>
  <c r="G494" i="21"/>
  <c r="F138" i="21"/>
  <c r="G139" i="21"/>
  <c r="G512" i="21"/>
  <c r="G443" i="21"/>
  <c r="G464" i="21"/>
  <c r="F396" i="21"/>
  <c r="G397" i="21"/>
  <c r="G729" i="21"/>
  <c r="F728" i="21"/>
  <c r="G542" i="21"/>
  <c r="G633" i="21"/>
  <c r="F202" i="21"/>
  <c r="G203" i="21"/>
  <c r="F83" i="21"/>
  <c r="G84" i="21"/>
  <c r="G845" i="21"/>
  <c r="F844" i="21"/>
  <c r="G699" i="21"/>
  <c r="F763" i="21"/>
  <c r="G764" i="21"/>
  <c r="G779" i="21"/>
  <c r="B16" i="21"/>
  <c r="A15" i="21"/>
  <c r="C294" i="21"/>
  <c r="D295" i="21"/>
  <c r="D952" i="21"/>
  <c r="C951" i="21"/>
  <c r="C395" i="21"/>
  <c r="D396" i="21"/>
  <c r="C321" i="21"/>
  <c r="D322" i="21"/>
  <c r="D844" i="21"/>
  <c r="C843" i="21"/>
  <c r="C764" i="21"/>
  <c r="D765" i="21"/>
  <c r="C493" i="21"/>
  <c r="D494" i="21"/>
  <c r="C15" i="21"/>
  <c r="D16" i="21"/>
  <c r="G290" i="21" l="1"/>
  <c r="F289" i="21"/>
  <c r="G271" i="21"/>
  <c r="G272" i="21" s="1"/>
  <c r="F272" i="21" s="1"/>
  <c r="F270" i="21"/>
  <c r="I290" i="21"/>
  <c r="H289" i="21"/>
  <c r="E15" i="21"/>
  <c r="I296" i="21"/>
  <c r="H295" i="21"/>
  <c r="I364" i="21"/>
  <c r="H363" i="21"/>
  <c r="I574" i="21"/>
  <c r="H573" i="21"/>
  <c r="H793" i="21"/>
  <c r="I794" i="21"/>
  <c r="H58" i="21"/>
  <c r="I59" i="21"/>
  <c r="I466" i="21"/>
  <c r="H465" i="21"/>
  <c r="H728" i="21"/>
  <c r="I729" i="21"/>
  <c r="H765" i="21"/>
  <c r="I766" i="21"/>
  <c r="I636" i="21"/>
  <c r="H635" i="21"/>
  <c r="H414" i="21"/>
  <c r="I415" i="21"/>
  <c r="I921" i="21"/>
  <c r="I514" i="21"/>
  <c r="H513" i="21"/>
  <c r="H15" i="21"/>
  <c r="I16" i="21"/>
  <c r="I670" i="21"/>
  <c r="H669" i="21"/>
  <c r="I604" i="21"/>
  <c r="H603" i="21"/>
  <c r="I702" i="21"/>
  <c r="H701" i="21"/>
  <c r="I444" i="21"/>
  <c r="H443" i="21"/>
  <c r="I140" i="21"/>
  <c r="H139" i="21"/>
  <c r="H84" i="21"/>
  <c r="I85" i="21"/>
  <c r="I496" i="21"/>
  <c r="H495" i="21"/>
  <c r="H779" i="21"/>
  <c r="I780" i="21"/>
  <c r="H111" i="21"/>
  <c r="I112" i="21"/>
  <c r="I544" i="21"/>
  <c r="H543" i="21"/>
  <c r="I845" i="21"/>
  <c r="H844" i="21"/>
  <c r="I953" i="21"/>
  <c r="H952" i="21"/>
  <c r="H202" i="21"/>
  <c r="I203" i="21"/>
  <c r="H396" i="21"/>
  <c r="I397" i="21"/>
  <c r="H322" i="21"/>
  <c r="I323" i="21"/>
  <c r="H348" i="21"/>
  <c r="I349" i="21"/>
  <c r="F14" i="21"/>
  <c r="G15" i="21"/>
  <c r="F572" i="21"/>
  <c r="G573" i="21"/>
  <c r="G953" i="21"/>
  <c r="F952" i="21"/>
  <c r="F845" i="21"/>
  <c r="G846" i="21"/>
  <c r="F793" i="21"/>
  <c r="G794" i="21"/>
  <c r="F699" i="21"/>
  <c r="G700" i="21"/>
  <c r="F397" i="21"/>
  <c r="G398" i="21"/>
  <c r="F139" i="21"/>
  <c r="G140" i="21"/>
  <c r="F494" i="21"/>
  <c r="G495" i="21"/>
  <c r="F602" i="21"/>
  <c r="G603" i="21"/>
  <c r="F58" i="21"/>
  <c r="G59" i="21"/>
  <c r="F779" i="21"/>
  <c r="G780" i="21"/>
  <c r="F633" i="21"/>
  <c r="G634" i="21"/>
  <c r="F729" i="21"/>
  <c r="G730" i="21"/>
  <c r="F669" i="21"/>
  <c r="G670" i="21"/>
  <c r="F84" i="21"/>
  <c r="G85" i="21"/>
  <c r="F443" i="21"/>
  <c r="G444" i="21"/>
  <c r="F363" i="21"/>
  <c r="G364" i="21"/>
  <c r="F111" i="21"/>
  <c r="G112" i="21"/>
  <c r="G765" i="21"/>
  <c r="F764" i="21"/>
  <c r="F203" i="21"/>
  <c r="G204" i="21"/>
  <c r="G543" i="21"/>
  <c r="F542" i="21"/>
  <c r="G465" i="21"/>
  <c r="F464" i="21"/>
  <c r="G513" i="21"/>
  <c r="F512" i="21"/>
  <c r="G414" i="21"/>
  <c r="F413" i="21"/>
  <c r="G348" i="21"/>
  <c r="F347" i="21"/>
  <c r="F295" i="21"/>
  <c r="G296" i="21"/>
  <c r="G324" i="21"/>
  <c r="F323" i="21"/>
  <c r="A16" i="21"/>
  <c r="B17" i="21"/>
  <c r="C952" i="21"/>
  <c r="D953" i="21"/>
  <c r="D397" i="21"/>
  <c r="C396" i="21"/>
  <c r="C844" i="21"/>
  <c r="D845" i="21"/>
  <c r="C16" i="21"/>
  <c r="D17" i="21"/>
  <c r="D766" i="21"/>
  <c r="C765" i="21"/>
  <c r="C322" i="21"/>
  <c r="D323" i="21"/>
  <c r="C295" i="21"/>
  <c r="D296" i="21"/>
  <c r="D495" i="21"/>
  <c r="C494" i="21"/>
  <c r="H290" i="21" l="1"/>
  <c r="I291" i="21"/>
  <c r="G291" i="21"/>
  <c r="F290" i="21"/>
  <c r="H364" i="21"/>
  <c r="I365" i="21"/>
  <c r="H296" i="21"/>
  <c r="I297" i="21"/>
  <c r="E16" i="21"/>
  <c r="H729" i="21"/>
  <c r="I730" i="21"/>
  <c r="H794" i="21"/>
  <c r="I795" i="21"/>
  <c r="I846" i="21"/>
  <c r="H845" i="21"/>
  <c r="H496" i="21"/>
  <c r="I497" i="21"/>
  <c r="H140" i="21"/>
  <c r="I141" i="21"/>
  <c r="H702" i="21"/>
  <c r="I703" i="21"/>
  <c r="H670" i="21"/>
  <c r="I671" i="21"/>
  <c r="H514" i="21"/>
  <c r="I515" i="21"/>
  <c r="I922" i="21"/>
  <c r="H921" i="21"/>
  <c r="H636" i="21"/>
  <c r="I637" i="21"/>
  <c r="I204" i="21"/>
  <c r="H203" i="21"/>
  <c r="I398" i="21"/>
  <c r="H397" i="21"/>
  <c r="H85" i="21"/>
  <c r="I86" i="21"/>
  <c r="I416" i="21"/>
  <c r="H415" i="21"/>
  <c r="H766" i="21"/>
  <c r="I767" i="21"/>
  <c r="H59" i="21"/>
  <c r="I60" i="21"/>
  <c r="I324" i="21"/>
  <c r="H323" i="21"/>
  <c r="H112" i="21"/>
  <c r="I113" i="21"/>
  <c r="I350" i="21"/>
  <c r="H349" i="21"/>
  <c r="H780" i="21"/>
  <c r="I781" i="21"/>
  <c r="H16" i="21"/>
  <c r="I17" i="21"/>
  <c r="I954" i="21"/>
  <c r="H953" i="21"/>
  <c r="H544" i="21"/>
  <c r="I545" i="21"/>
  <c r="H444" i="21"/>
  <c r="I445" i="21"/>
  <c r="H604" i="21"/>
  <c r="I605" i="21"/>
  <c r="H466" i="21"/>
  <c r="I467" i="21"/>
  <c r="H574" i="21"/>
  <c r="I575" i="21"/>
  <c r="F573" i="21"/>
  <c r="G574" i="21"/>
  <c r="G16" i="21"/>
  <c r="F15" i="21"/>
  <c r="G954" i="21"/>
  <c r="F953" i="21"/>
  <c r="F465" i="21"/>
  <c r="G466" i="21"/>
  <c r="F765" i="21"/>
  <c r="G766" i="21"/>
  <c r="G113" i="21"/>
  <c r="F112" i="21"/>
  <c r="F85" i="21"/>
  <c r="G86" i="21"/>
  <c r="G731" i="21"/>
  <c r="F730" i="21"/>
  <c r="F603" i="21"/>
  <c r="G604" i="21"/>
  <c r="F140" i="21"/>
  <c r="G141" i="21"/>
  <c r="F324" i="21"/>
  <c r="G325" i="21"/>
  <c r="F348" i="21"/>
  <c r="G349" i="21"/>
  <c r="F513" i="21"/>
  <c r="G514" i="21"/>
  <c r="F414" i="21"/>
  <c r="G415" i="21"/>
  <c r="F543" i="21"/>
  <c r="G544" i="21"/>
  <c r="F204" i="21"/>
  <c r="G205" i="21"/>
  <c r="G781" i="21"/>
  <c r="F780" i="21"/>
  <c r="F700" i="21"/>
  <c r="G701" i="21"/>
  <c r="F296" i="21"/>
  <c r="G297" i="21"/>
  <c r="F364" i="21"/>
  <c r="G365" i="21"/>
  <c r="F444" i="21"/>
  <c r="G445" i="21"/>
  <c r="G671" i="21"/>
  <c r="F670" i="21"/>
  <c r="G635" i="21"/>
  <c r="F634" i="21"/>
  <c r="F59" i="21"/>
  <c r="G60" i="21"/>
  <c r="F495" i="21"/>
  <c r="G496" i="21"/>
  <c r="F398" i="21"/>
  <c r="G399" i="21"/>
  <c r="G795" i="21"/>
  <c r="F794" i="21"/>
  <c r="G847" i="21"/>
  <c r="F846" i="21"/>
  <c r="B18" i="21"/>
  <c r="A17" i="21"/>
  <c r="C766" i="21"/>
  <c r="D767" i="21"/>
  <c r="C495" i="21"/>
  <c r="D496" i="21"/>
  <c r="C397" i="21"/>
  <c r="D398" i="21"/>
  <c r="C323" i="21"/>
  <c r="D324" i="21"/>
  <c r="C17" i="21"/>
  <c r="D18" i="21"/>
  <c r="C296" i="21"/>
  <c r="D297" i="21"/>
  <c r="D846" i="21"/>
  <c r="C845" i="21"/>
  <c r="D954" i="21"/>
  <c r="C953" i="21"/>
  <c r="F291" i="21" l="1"/>
  <c r="G292" i="21"/>
  <c r="H291" i="21"/>
  <c r="I292" i="21"/>
  <c r="I366" i="21"/>
  <c r="H365" i="21"/>
  <c r="E17" i="21"/>
  <c r="I298" i="21"/>
  <c r="H297" i="21"/>
  <c r="H350" i="21"/>
  <c r="I351" i="21"/>
  <c r="I468" i="21"/>
  <c r="H467" i="21"/>
  <c r="I606" i="21"/>
  <c r="H605" i="21"/>
  <c r="I546" i="21"/>
  <c r="H545" i="21"/>
  <c r="H17" i="21"/>
  <c r="I18" i="21"/>
  <c r="H767" i="21"/>
  <c r="I768" i="21"/>
  <c r="H86" i="21"/>
  <c r="I87" i="21"/>
  <c r="I638" i="21"/>
  <c r="H637" i="21"/>
  <c r="I516" i="21"/>
  <c r="H515" i="21"/>
  <c r="H703" i="21"/>
  <c r="I704" i="21"/>
  <c r="I498" i="21"/>
  <c r="H497" i="21"/>
  <c r="H795" i="21"/>
  <c r="I796" i="21"/>
  <c r="H324" i="21"/>
  <c r="I325" i="21"/>
  <c r="H204" i="21"/>
  <c r="I205" i="21"/>
  <c r="I576" i="21"/>
  <c r="H575" i="21"/>
  <c r="I446" i="21"/>
  <c r="H445" i="21"/>
  <c r="H781" i="21"/>
  <c r="I782" i="21"/>
  <c r="I114" i="21"/>
  <c r="H113" i="21"/>
  <c r="H60" i="21"/>
  <c r="I61" i="21"/>
  <c r="I672" i="21"/>
  <c r="H671" i="21"/>
  <c r="I142" i="21"/>
  <c r="H141" i="21"/>
  <c r="H730" i="21"/>
  <c r="I731" i="21"/>
  <c r="I955" i="21"/>
  <c r="H954" i="21"/>
  <c r="H416" i="21"/>
  <c r="I417" i="21"/>
  <c r="H398" i="21"/>
  <c r="I399" i="21"/>
  <c r="I923" i="21"/>
  <c r="H922" i="21"/>
  <c r="I847" i="21"/>
  <c r="H846" i="21"/>
  <c r="F16" i="21"/>
  <c r="G17" i="21"/>
  <c r="F574" i="21"/>
  <c r="G575" i="21"/>
  <c r="G955" i="21"/>
  <c r="F954" i="21"/>
  <c r="F781" i="21"/>
  <c r="G782" i="21"/>
  <c r="F399" i="21"/>
  <c r="G400" i="21"/>
  <c r="G61" i="21"/>
  <c r="F60" i="21"/>
  <c r="F701" i="21"/>
  <c r="G702" i="21"/>
  <c r="G416" i="21"/>
  <c r="F415" i="21"/>
  <c r="G326" i="21"/>
  <c r="F325" i="21"/>
  <c r="G767" i="21"/>
  <c r="F766" i="21"/>
  <c r="G848" i="21"/>
  <c r="F847" i="21"/>
  <c r="F671" i="21"/>
  <c r="G672" i="21"/>
  <c r="F731" i="21"/>
  <c r="G732" i="21"/>
  <c r="F113" i="21"/>
  <c r="G114" i="21"/>
  <c r="F795" i="21"/>
  <c r="G796" i="21"/>
  <c r="F635" i="21"/>
  <c r="G636" i="21"/>
  <c r="F365" i="21"/>
  <c r="G366" i="21"/>
  <c r="F205" i="21"/>
  <c r="G206" i="21"/>
  <c r="G515" i="21"/>
  <c r="F514" i="21"/>
  <c r="F141" i="21"/>
  <c r="G142" i="21"/>
  <c r="G497" i="21"/>
  <c r="F496" i="21"/>
  <c r="G446" i="21"/>
  <c r="F445" i="21"/>
  <c r="F297" i="21"/>
  <c r="G298" i="21"/>
  <c r="F544" i="21"/>
  <c r="G545" i="21"/>
  <c r="G350" i="21"/>
  <c r="F349" i="21"/>
  <c r="F604" i="21"/>
  <c r="G605" i="21"/>
  <c r="F86" i="21"/>
  <c r="G87" i="21"/>
  <c r="F466" i="21"/>
  <c r="G467" i="21"/>
  <c r="A18" i="21"/>
  <c r="B19" i="21"/>
  <c r="D399" i="21"/>
  <c r="C398" i="21"/>
  <c r="C846" i="21"/>
  <c r="D847" i="21"/>
  <c r="C297" i="21"/>
  <c r="D298" i="21"/>
  <c r="C324" i="21"/>
  <c r="D325" i="21"/>
  <c r="D497" i="21"/>
  <c r="C496" i="21"/>
  <c r="C954" i="21"/>
  <c r="D955" i="21"/>
  <c r="D768" i="21"/>
  <c r="C767" i="21"/>
  <c r="D19" i="21"/>
  <c r="C18" i="21"/>
  <c r="I293" i="21" l="1"/>
  <c r="I294" i="21" s="1"/>
  <c r="I295" i="21" s="1"/>
  <c r="H292" i="21"/>
  <c r="G293" i="21"/>
  <c r="G294" i="21" s="1"/>
  <c r="F292" i="21"/>
  <c r="H366" i="21"/>
  <c r="I367" i="21"/>
  <c r="E18" i="21"/>
  <c r="H298" i="21"/>
  <c r="I299" i="21"/>
  <c r="I418" i="21"/>
  <c r="H417" i="21"/>
  <c r="H61" i="21"/>
  <c r="I62" i="21"/>
  <c r="I206" i="21"/>
  <c r="H205" i="21"/>
  <c r="H796" i="21"/>
  <c r="I797" i="21"/>
  <c r="H704" i="21"/>
  <c r="I705" i="21"/>
  <c r="H768" i="21"/>
  <c r="I769" i="21"/>
  <c r="I924" i="21"/>
  <c r="H923" i="21"/>
  <c r="H672" i="21"/>
  <c r="I673" i="21"/>
  <c r="H638" i="21"/>
  <c r="I639" i="21"/>
  <c r="H546" i="21"/>
  <c r="I547" i="21"/>
  <c r="H468" i="21"/>
  <c r="I469" i="21"/>
  <c r="H731" i="21"/>
  <c r="I732" i="21"/>
  <c r="H782" i="21"/>
  <c r="I783" i="21"/>
  <c r="I326" i="21"/>
  <c r="H325" i="21"/>
  <c r="H18" i="21"/>
  <c r="I19" i="21"/>
  <c r="I352" i="21"/>
  <c r="H351" i="21"/>
  <c r="I400" i="21"/>
  <c r="H399" i="21"/>
  <c r="H87" i="21"/>
  <c r="I88" i="21"/>
  <c r="I848" i="21"/>
  <c r="H847" i="21"/>
  <c r="I956" i="21"/>
  <c r="H955" i="21"/>
  <c r="H142" i="21"/>
  <c r="I143" i="21"/>
  <c r="I115" i="21"/>
  <c r="H114" i="21"/>
  <c r="H446" i="21"/>
  <c r="I447" i="21"/>
  <c r="H576" i="21"/>
  <c r="I577" i="21"/>
  <c r="H498" i="21"/>
  <c r="I499" i="21"/>
  <c r="H516" i="21"/>
  <c r="I517" i="21"/>
  <c r="H606" i="21"/>
  <c r="I607" i="21"/>
  <c r="F575" i="21"/>
  <c r="G576" i="21"/>
  <c r="F17" i="21"/>
  <c r="G18" i="21"/>
  <c r="F955" i="21"/>
  <c r="G956" i="21"/>
  <c r="F366" i="21"/>
  <c r="G367" i="21"/>
  <c r="F732" i="21"/>
  <c r="G733" i="21"/>
  <c r="F400" i="21"/>
  <c r="G401" i="21"/>
  <c r="F467" i="21"/>
  <c r="G468" i="21"/>
  <c r="F87" i="21"/>
  <c r="G88" i="21"/>
  <c r="F545" i="21"/>
  <c r="G546" i="21"/>
  <c r="F142" i="21"/>
  <c r="G143" i="21"/>
  <c r="F206" i="21"/>
  <c r="G207" i="21"/>
  <c r="F636" i="21"/>
  <c r="G637" i="21"/>
  <c r="F114" i="21"/>
  <c r="G115" i="21"/>
  <c r="F672" i="21"/>
  <c r="G673" i="21"/>
  <c r="F350" i="21"/>
  <c r="G351" i="21"/>
  <c r="F446" i="21"/>
  <c r="G447" i="21"/>
  <c r="F767" i="21"/>
  <c r="G768" i="21"/>
  <c r="F416" i="21"/>
  <c r="G417" i="21"/>
  <c r="F61" i="21"/>
  <c r="G62" i="21"/>
  <c r="F605" i="21"/>
  <c r="G606" i="21"/>
  <c r="F298" i="21"/>
  <c r="G299" i="21"/>
  <c r="G797" i="21"/>
  <c r="F796" i="21"/>
  <c r="G703" i="21"/>
  <c r="F702" i="21"/>
  <c r="G783" i="21"/>
  <c r="F782" i="21"/>
  <c r="F497" i="21"/>
  <c r="G498" i="21"/>
  <c r="F515" i="21"/>
  <c r="G516" i="21"/>
  <c r="G849" i="21"/>
  <c r="F848" i="21"/>
  <c r="F326" i="21"/>
  <c r="G327" i="21"/>
  <c r="B20" i="21"/>
  <c r="A19" i="21"/>
  <c r="D956" i="21"/>
  <c r="C955" i="21"/>
  <c r="D848" i="21"/>
  <c r="C847" i="21"/>
  <c r="C325" i="21"/>
  <c r="D326" i="21"/>
  <c r="C19" i="21"/>
  <c r="D20" i="21"/>
  <c r="C298" i="21"/>
  <c r="D299" i="21"/>
  <c r="C768" i="21"/>
  <c r="D769" i="21"/>
  <c r="C497" i="21"/>
  <c r="D498" i="21"/>
  <c r="C399" i="21"/>
  <c r="D400" i="21"/>
  <c r="E19" i="21" l="1"/>
  <c r="I368" i="21"/>
  <c r="H367" i="21"/>
  <c r="I300" i="21"/>
  <c r="H299" i="21"/>
  <c r="I518" i="21"/>
  <c r="H517" i="21"/>
  <c r="I578" i="21"/>
  <c r="H577" i="21"/>
  <c r="I144" i="21"/>
  <c r="H143" i="21"/>
  <c r="H19" i="21"/>
  <c r="I20" i="21"/>
  <c r="H783" i="21"/>
  <c r="I784" i="21"/>
  <c r="I470" i="21"/>
  <c r="H469" i="21"/>
  <c r="I640" i="21"/>
  <c r="H639" i="21"/>
  <c r="I674" i="21"/>
  <c r="H673" i="21"/>
  <c r="H769" i="21"/>
  <c r="I770" i="21"/>
  <c r="H797" i="21"/>
  <c r="I798" i="21"/>
  <c r="H62" i="21"/>
  <c r="I63" i="21"/>
  <c r="I849" i="21"/>
  <c r="H848" i="21"/>
  <c r="I608" i="21"/>
  <c r="H607" i="21"/>
  <c r="I500" i="21"/>
  <c r="H499" i="21"/>
  <c r="I448" i="21"/>
  <c r="H447" i="21"/>
  <c r="H88" i="21"/>
  <c r="I89" i="21"/>
  <c r="H732" i="21"/>
  <c r="I733" i="21"/>
  <c r="I548" i="21"/>
  <c r="H547" i="21"/>
  <c r="H705" i="21"/>
  <c r="I706" i="21"/>
  <c r="I116" i="21"/>
  <c r="H115" i="21"/>
  <c r="H400" i="21"/>
  <c r="I401" i="21"/>
  <c r="I957" i="21"/>
  <c r="H956" i="21"/>
  <c r="H352" i="21"/>
  <c r="I353" i="21"/>
  <c r="H326" i="21"/>
  <c r="I327" i="21"/>
  <c r="I925" i="21"/>
  <c r="H924" i="21"/>
  <c r="H206" i="21"/>
  <c r="I207" i="21"/>
  <c r="H418" i="21"/>
  <c r="I419" i="21"/>
  <c r="G19" i="21"/>
  <c r="F18" i="21"/>
  <c r="G957" i="21"/>
  <c r="F956" i="21"/>
  <c r="F576" i="21"/>
  <c r="G577" i="21"/>
  <c r="G850" i="21"/>
  <c r="F849" i="21"/>
  <c r="F797" i="21"/>
  <c r="G798" i="21"/>
  <c r="G328" i="21"/>
  <c r="F327" i="21"/>
  <c r="F299" i="21"/>
  <c r="G300" i="21"/>
  <c r="F768" i="21"/>
  <c r="G769" i="21"/>
  <c r="F673" i="21"/>
  <c r="G674" i="21"/>
  <c r="F143" i="21"/>
  <c r="G144" i="21"/>
  <c r="F88" i="21"/>
  <c r="G89" i="21"/>
  <c r="G368" i="21"/>
  <c r="F367" i="21"/>
  <c r="F703" i="21"/>
  <c r="G704" i="21"/>
  <c r="F783" i="21"/>
  <c r="G784" i="21"/>
  <c r="G517" i="21"/>
  <c r="F516" i="21"/>
  <c r="F62" i="21"/>
  <c r="G63" i="21"/>
  <c r="G352" i="21"/>
  <c r="F351" i="21"/>
  <c r="F637" i="21"/>
  <c r="G638" i="21"/>
  <c r="F401" i="21"/>
  <c r="G402" i="21"/>
  <c r="F498" i="21"/>
  <c r="G499" i="21"/>
  <c r="G607" i="21"/>
  <c r="F606" i="21"/>
  <c r="G418" i="21"/>
  <c r="F417" i="21"/>
  <c r="F447" i="21"/>
  <c r="G448" i="21"/>
  <c r="F115" i="21"/>
  <c r="G116" i="21"/>
  <c r="G208" i="21"/>
  <c r="F207" i="21"/>
  <c r="G547" i="21"/>
  <c r="F546" i="21"/>
  <c r="G469" i="21"/>
  <c r="F468" i="21"/>
  <c r="F733" i="21"/>
  <c r="G734" i="21"/>
  <c r="A20" i="21"/>
  <c r="B21" i="21"/>
  <c r="C848" i="21"/>
  <c r="D849" i="21"/>
  <c r="C299" i="21"/>
  <c r="D300" i="21"/>
  <c r="D401" i="21"/>
  <c r="C400" i="21"/>
  <c r="D770" i="21"/>
  <c r="C769" i="21"/>
  <c r="D21" i="21"/>
  <c r="C20" i="21"/>
  <c r="D499" i="21"/>
  <c r="C498" i="21"/>
  <c r="C326" i="21"/>
  <c r="D327" i="21"/>
  <c r="C956" i="21"/>
  <c r="D957" i="21"/>
  <c r="F784" i="21" l="1"/>
  <c r="G785" i="21"/>
  <c r="H925" i="21"/>
  <c r="I926" i="21"/>
  <c r="H368" i="21"/>
  <c r="I369" i="21"/>
  <c r="E20" i="21"/>
  <c r="H300" i="21"/>
  <c r="I301" i="21"/>
  <c r="I328" i="21"/>
  <c r="H327" i="21"/>
  <c r="H798" i="21"/>
  <c r="I799" i="21"/>
  <c r="H20" i="21"/>
  <c r="I21" i="21"/>
  <c r="I958" i="21"/>
  <c r="H957" i="21"/>
  <c r="H116" i="21"/>
  <c r="I117" i="21"/>
  <c r="H500" i="21"/>
  <c r="I501" i="21"/>
  <c r="I850" i="21"/>
  <c r="H849" i="21"/>
  <c r="H674" i="21"/>
  <c r="I675" i="21"/>
  <c r="H470" i="21"/>
  <c r="I471" i="21"/>
  <c r="H578" i="21"/>
  <c r="I579" i="21"/>
  <c r="I208" i="21"/>
  <c r="H207" i="21"/>
  <c r="I402" i="21"/>
  <c r="H401" i="21"/>
  <c r="H89" i="21"/>
  <c r="I90" i="21"/>
  <c r="H770" i="21"/>
  <c r="I771" i="21"/>
  <c r="H733" i="21"/>
  <c r="I734" i="21"/>
  <c r="I420" i="21"/>
  <c r="H419" i="21"/>
  <c r="I354" i="21"/>
  <c r="H353" i="21"/>
  <c r="H706" i="21"/>
  <c r="I707" i="21"/>
  <c r="H63" i="21"/>
  <c r="I64" i="21"/>
  <c r="H784" i="21"/>
  <c r="I785" i="21"/>
  <c r="H548" i="21"/>
  <c r="I549" i="21"/>
  <c r="H448" i="21"/>
  <c r="I449" i="21"/>
  <c r="H608" i="21"/>
  <c r="I609" i="21"/>
  <c r="H640" i="21"/>
  <c r="I641" i="21"/>
  <c r="H144" i="21"/>
  <c r="I145" i="21"/>
  <c r="H518" i="21"/>
  <c r="I519" i="21"/>
  <c r="F957" i="21"/>
  <c r="G958" i="21"/>
  <c r="F577" i="21"/>
  <c r="G578" i="21"/>
  <c r="G20" i="21"/>
  <c r="F19" i="21"/>
  <c r="F547" i="21"/>
  <c r="G548" i="21"/>
  <c r="G851" i="21"/>
  <c r="F850" i="21"/>
  <c r="F448" i="21"/>
  <c r="G449" i="21"/>
  <c r="F402" i="21"/>
  <c r="G403" i="21"/>
  <c r="F769" i="21"/>
  <c r="G770" i="21"/>
  <c r="G799" i="21"/>
  <c r="F798" i="21"/>
  <c r="F469" i="21"/>
  <c r="G470" i="21"/>
  <c r="F208" i="21"/>
  <c r="G209" i="21"/>
  <c r="F607" i="21"/>
  <c r="G608" i="21"/>
  <c r="F352" i="21"/>
  <c r="G353" i="21"/>
  <c r="F517" i="21"/>
  <c r="G518" i="21"/>
  <c r="F368" i="21"/>
  <c r="G369" i="21"/>
  <c r="F418" i="21"/>
  <c r="G419" i="21"/>
  <c r="F328" i="21"/>
  <c r="G329" i="21"/>
  <c r="F144" i="21"/>
  <c r="G145" i="21"/>
  <c r="F734" i="21"/>
  <c r="G735" i="21"/>
  <c r="G117" i="21"/>
  <c r="F116" i="21"/>
  <c r="F499" i="21"/>
  <c r="G500" i="21"/>
  <c r="F638" i="21"/>
  <c r="G639" i="21"/>
  <c r="F63" i="21"/>
  <c r="G64" i="21"/>
  <c r="G705" i="21"/>
  <c r="F704" i="21"/>
  <c r="F89" i="21"/>
  <c r="G90" i="21"/>
  <c r="F674" i="21"/>
  <c r="G675" i="21"/>
  <c r="F300" i="21"/>
  <c r="G301" i="21"/>
  <c r="B22" i="21"/>
  <c r="A21" i="21"/>
  <c r="C300" i="21"/>
  <c r="D301" i="21"/>
  <c r="C499" i="21"/>
  <c r="D500" i="21"/>
  <c r="C770" i="21"/>
  <c r="D771" i="21"/>
  <c r="C327" i="21"/>
  <c r="D328" i="21"/>
  <c r="D958" i="21"/>
  <c r="C957" i="21"/>
  <c r="D850" i="21"/>
  <c r="C849" i="21"/>
  <c r="C21" i="21"/>
  <c r="D22" i="21"/>
  <c r="C401" i="21"/>
  <c r="D402" i="21"/>
  <c r="I927" i="21" l="1"/>
  <c r="H926" i="21"/>
  <c r="I786" i="21"/>
  <c r="H785" i="21"/>
  <c r="G786" i="21"/>
  <c r="F785" i="21"/>
  <c r="E21" i="21"/>
  <c r="I370" i="21"/>
  <c r="H369" i="21"/>
  <c r="I302" i="21"/>
  <c r="H301" i="21"/>
  <c r="I642" i="21"/>
  <c r="H641" i="21"/>
  <c r="H707" i="21"/>
  <c r="I708" i="21"/>
  <c r="H771" i="21"/>
  <c r="I772" i="21"/>
  <c r="I580" i="21"/>
  <c r="H579" i="21"/>
  <c r="I676" i="21"/>
  <c r="H675" i="21"/>
  <c r="I502" i="21"/>
  <c r="H501" i="21"/>
  <c r="H799" i="21"/>
  <c r="I800" i="21"/>
  <c r="H420" i="21"/>
  <c r="I421" i="21"/>
  <c r="H402" i="21"/>
  <c r="I403" i="21"/>
  <c r="I959" i="21"/>
  <c r="H958" i="21"/>
  <c r="I146" i="21"/>
  <c r="H145" i="21"/>
  <c r="H64" i="21"/>
  <c r="I65" i="21"/>
  <c r="H734" i="21"/>
  <c r="I735" i="21"/>
  <c r="I118" i="21"/>
  <c r="H117" i="21"/>
  <c r="H21" i="21"/>
  <c r="I22" i="21"/>
  <c r="I520" i="21"/>
  <c r="H519" i="21"/>
  <c r="I450" i="21"/>
  <c r="H449" i="21"/>
  <c r="I610" i="21"/>
  <c r="H609" i="21"/>
  <c r="I550" i="21"/>
  <c r="H549" i="21"/>
  <c r="H90" i="21"/>
  <c r="I91" i="21"/>
  <c r="I472" i="21"/>
  <c r="H471" i="21"/>
  <c r="H354" i="21"/>
  <c r="I355" i="21"/>
  <c r="H208" i="21"/>
  <c r="I209" i="21"/>
  <c r="I851" i="21"/>
  <c r="H850" i="21"/>
  <c r="H328" i="21"/>
  <c r="I329" i="21"/>
  <c r="G579" i="21"/>
  <c r="F578" i="21"/>
  <c r="G959" i="21"/>
  <c r="F958" i="21"/>
  <c r="F20" i="21"/>
  <c r="G21" i="21"/>
  <c r="F90" i="21"/>
  <c r="G91" i="21"/>
  <c r="G501" i="21"/>
  <c r="F500" i="21"/>
  <c r="F145" i="21"/>
  <c r="G146" i="21"/>
  <c r="F329" i="21"/>
  <c r="G330" i="21"/>
  <c r="G354" i="21"/>
  <c r="F353" i="21"/>
  <c r="F403" i="21"/>
  <c r="G404" i="21"/>
  <c r="F675" i="21"/>
  <c r="G676" i="21"/>
  <c r="F639" i="21"/>
  <c r="G640" i="21"/>
  <c r="G420" i="21"/>
  <c r="F419" i="21"/>
  <c r="F518" i="21"/>
  <c r="G519" i="21"/>
  <c r="G609" i="21"/>
  <c r="F608" i="21"/>
  <c r="F470" i="21"/>
  <c r="G471" i="21"/>
  <c r="F770" i="21"/>
  <c r="G771" i="21"/>
  <c r="F449" i="21"/>
  <c r="G450" i="21"/>
  <c r="F705" i="21"/>
  <c r="G706" i="21"/>
  <c r="F117" i="21"/>
  <c r="G118" i="21"/>
  <c r="G302" i="21"/>
  <c r="F301" i="21"/>
  <c r="G65" i="21"/>
  <c r="F64" i="21"/>
  <c r="F735" i="21"/>
  <c r="G736" i="21"/>
  <c r="F369" i="21"/>
  <c r="G370" i="21"/>
  <c r="F209" i="21"/>
  <c r="G210" i="21"/>
  <c r="G549" i="21"/>
  <c r="F548" i="21"/>
  <c r="F799" i="21"/>
  <c r="G800" i="21"/>
  <c r="F851" i="21"/>
  <c r="G852" i="21"/>
  <c r="A22" i="21"/>
  <c r="B23" i="21"/>
  <c r="C328" i="21"/>
  <c r="D329" i="21"/>
  <c r="D501" i="21"/>
  <c r="C500" i="21"/>
  <c r="C850" i="21"/>
  <c r="D851" i="21"/>
  <c r="D403" i="21"/>
  <c r="C402" i="21"/>
  <c r="D23" i="21"/>
  <c r="C22" i="21"/>
  <c r="D772" i="21"/>
  <c r="C771" i="21"/>
  <c r="C301" i="21"/>
  <c r="D302" i="21"/>
  <c r="C958" i="21"/>
  <c r="D959" i="21"/>
  <c r="H786" i="21" l="1"/>
  <c r="I787" i="21"/>
  <c r="F771" i="21"/>
  <c r="G772" i="21"/>
  <c r="H772" i="21"/>
  <c r="I773" i="21"/>
  <c r="D773" i="21"/>
  <c r="C772" i="21"/>
  <c r="G787" i="21"/>
  <c r="F786" i="21"/>
  <c r="I928" i="21"/>
  <c r="H927" i="21"/>
  <c r="H370" i="21"/>
  <c r="I371" i="21"/>
  <c r="E22" i="21"/>
  <c r="I303" i="21"/>
  <c r="H302" i="21"/>
  <c r="H550" i="21"/>
  <c r="I551" i="21"/>
  <c r="I330" i="21"/>
  <c r="H329" i="21"/>
  <c r="I356" i="21"/>
  <c r="H355" i="21"/>
  <c r="H22" i="21"/>
  <c r="I23" i="21"/>
  <c r="H735" i="21"/>
  <c r="I736" i="21"/>
  <c r="I404" i="21"/>
  <c r="H403" i="21"/>
  <c r="H800" i="21"/>
  <c r="I801" i="21"/>
  <c r="H708" i="21"/>
  <c r="I709" i="21"/>
  <c r="I852" i="21"/>
  <c r="H851" i="21"/>
  <c r="H450" i="21"/>
  <c r="I451" i="21"/>
  <c r="H146" i="21"/>
  <c r="I147" i="21"/>
  <c r="H502" i="21"/>
  <c r="I503" i="21"/>
  <c r="I210" i="21"/>
  <c r="H209" i="21"/>
  <c r="H91" i="21"/>
  <c r="I92" i="21"/>
  <c r="H65" i="21"/>
  <c r="I66" i="21"/>
  <c r="I422" i="21"/>
  <c r="H421" i="21"/>
  <c r="H472" i="21"/>
  <c r="I473" i="21"/>
  <c r="H580" i="21"/>
  <c r="I581" i="21"/>
  <c r="H610" i="21"/>
  <c r="I611" i="21"/>
  <c r="H520" i="21"/>
  <c r="I521" i="21"/>
  <c r="H118" i="21"/>
  <c r="I119" i="21"/>
  <c r="I960" i="21"/>
  <c r="H959" i="21"/>
  <c r="H676" i="21"/>
  <c r="I677" i="21"/>
  <c r="H642" i="21"/>
  <c r="I643" i="21"/>
  <c r="G960" i="21"/>
  <c r="F959" i="21"/>
  <c r="F21" i="21"/>
  <c r="G22" i="21"/>
  <c r="F579" i="21"/>
  <c r="G580" i="21"/>
  <c r="G853" i="21"/>
  <c r="F852" i="21"/>
  <c r="F370" i="21"/>
  <c r="G371" i="21"/>
  <c r="F706" i="21"/>
  <c r="G707" i="21"/>
  <c r="G801" i="21"/>
  <c r="F800" i="21"/>
  <c r="F210" i="21"/>
  <c r="G211" i="21"/>
  <c r="G737" i="21"/>
  <c r="F736" i="21"/>
  <c r="F118" i="21"/>
  <c r="G119" i="21"/>
  <c r="F450" i="21"/>
  <c r="G451" i="21"/>
  <c r="F471" i="21"/>
  <c r="G472" i="21"/>
  <c r="F519" i="21"/>
  <c r="G520" i="21"/>
  <c r="G641" i="21"/>
  <c r="F640" i="21"/>
  <c r="F404" i="21"/>
  <c r="G405" i="21"/>
  <c r="F330" i="21"/>
  <c r="G331" i="21"/>
  <c r="F302" i="21"/>
  <c r="G303" i="21"/>
  <c r="F501" i="21"/>
  <c r="G502" i="21"/>
  <c r="G677" i="21"/>
  <c r="F676" i="21"/>
  <c r="F146" i="21"/>
  <c r="G147" i="21"/>
  <c r="F91" i="21"/>
  <c r="G92" i="21"/>
  <c r="F549" i="21"/>
  <c r="G550" i="21"/>
  <c r="F65" i="21"/>
  <c r="G66" i="21"/>
  <c r="F609" i="21"/>
  <c r="G610" i="21"/>
  <c r="F420" i="21"/>
  <c r="G421" i="21"/>
  <c r="F354" i="21"/>
  <c r="G355" i="21"/>
  <c r="B24" i="21"/>
  <c r="A23" i="21"/>
  <c r="C403" i="21"/>
  <c r="D404" i="21"/>
  <c r="C501" i="21"/>
  <c r="D502" i="21"/>
  <c r="D960" i="21"/>
  <c r="C959" i="21"/>
  <c r="C302" i="21"/>
  <c r="D303" i="21"/>
  <c r="D852" i="21"/>
  <c r="C851" i="21"/>
  <c r="C329" i="21"/>
  <c r="D330" i="21"/>
  <c r="C23" i="21"/>
  <c r="D24" i="21"/>
  <c r="H356" i="21" l="1"/>
  <c r="I357" i="21"/>
  <c r="F405" i="21"/>
  <c r="G406" i="21"/>
  <c r="G773" i="21"/>
  <c r="F772" i="21"/>
  <c r="I929" i="21"/>
  <c r="H928" i="21"/>
  <c r="D774" i="21"/>
  <c r="C773" i="21"/>
  <c r="F355" i="21"/>
  <c r="G356" i="21"/>
  <c r="I774" i="21"/>
  <c r="H773" i="21"/>
  <c r="I788" i="21"/>
  <c r="H787" i="21"/>
  <c r="G788" i="21"/>
  <c r="F787" i="21"/>
  <c r="E23" i="21"/>
  <c r="H371" i="21"/>
  <c r="I372" i="21"/>
  <c r="H303" i="21"/>
  <c r="I304" i="21"/>
  <c r="I120" i="21"/>
  <c r="H119" i="21"/>
  <c r="I452" i="21"/>
  <c r="H451" i="21"/>
  <c r="H422" i="21"/>
  <c r="I423" i="21"/>
  <c r="H404" i="21"/>
  <c r="I405" i="21"/>
  <c r="H330" i="21"/>
  <c r="I331" i="21"/>
  <c r="I612" i="21"/>
  <c r="H611" i="21"/>
  <c r="H92" i="21"/>
  <c r="I93" i="21"/>
  <c r="H709" i="21"/>
  <c r="I710" i="21"/>
  <c r="H23" i="21"/>
  <c r="I24" i="21"/>
  <c r="I678" i="21"/>
  <c r="H677" i="21"/>
  <c r="I522" i="21"/>
  <c r="H521" i="21"/>
  <c r="I474" i="21"/>
  <c r="H473" i="21"/>
  <c r="H66" i="21"/>
  <c r="I67" i="21"/>
  <c r="I148" i="21"/>
  <c r="H147" i="21"/>
  <c r="H801" i="21"/>
  <c r="I802" i="21"/>
  <c r="H736" i="21"/>
  <c r="I737" i="21"/>
  <c r="I552" i="21"/>
  <c r="H551" i="21"/>
  <c r="I644" i="21"/>
  <c r="H643" i="21"/>
  <c r="I582" i="21"/>
  <c r="H581" i="21"/>
  <c r="I504" i="21"/>
  <c r="H503" i="21"/>
  <c r="I961" i="21"/>
  <c r="H960" i="21"/>
  <c r="H210" i="21"/>
  <c r="I211" i="21"/>
  <c r="I853" i="21"/>
  <c r="H852" i="21"/>
  <c r="G23" i="21"/>
  <c r="F22" i="21"/>
  <c r="G581" i="21"/>
  <c r="F580" i="21"/>
  <c r="G961" i="21"/>
  <c r="F960" i="21"/>
  <c r="F677" i="21"/>
  <c r="G678" i="21"/>
  <c r="F550" i="21"/>
  <c r="G551" i="21"/>
  <c r="F502" i="21"/>
  <c r="G503" i="21"/>
  <c r="F303" i="21"/>
  <c r="G304" i="21"/>
  <c r="G521" i="21"/>
  <c r="F520" i="21"/>
  <c r="F737" i="21"/>
  <c r="G738" i="21"/>
  <c r="G802" i="21"/>
  <c r="F801" i="21"/>
  <c r="F641" i="21"/>
  <c r="G642" i="21"/>
  <c r="F853" i="21"/>
  <c r="G854" i="21"/>
  <c r="F421" i="21"/>
  <c r="G422" i="21"/>
  <c r="F147" i="21"/>
  <c r="G148" i="21"/>
  <c r="F451" i="21"/>
  <c r="G452" i="21"/>
  <c r="G372" i="21"/>
  <c r="F371" i="21"/>
  <c r="F610" i="21"/>
  <c r="G611" i="21"/>
  <c r="G67" i="21"/>
  <c r="F66" i="21"/>
  <c r="F92" i="21"/>
  <c r="G93" i="21"/>
  <c r="G332" i="21"/>
  <c r="F331" i="21"/>
  <c r="G473" i="21"/>
  <c r="F472" i="21"/>
  <c r="F119" i="21"/>
  <c r="G120" i="21"/>
  <c r="F211" i="21"/>
  <c r="G212" i="21"/>
  <c r="F707" i="21"/>
  <c r="G708" i="21"/>
  <c r="A24" i="21"/>
  <c r="B25" i="21"/>
  <c r="C24" i="21"/>
  <c r="D25" i="21"/>
  <c r="D405" i="21"/>
  <c r="C404" i="21"/>
  <c r="C852" i="21"/>
  <c r="D853" i="21"/>
  <c r="C960" i="21"/>
  <c r="D961" i="21"/>
  <c r="C330" i="21"/>
  <c r="D331" i="21"/>
  <c r="C303" i="21"/>
  <c r="D304" i="21"/>
  <c r="D503" i="21"/>
  <c r="C502" i="21"/>
  <c r="I789" i="21" l="1"/>
  <c r="H788" i="21"/>
  <c r="G357" i="21"/>
  <c r="F356" i="21"/>
  <c r="G407" i="21"/>
  <c r="F406" i="21"/>
  <c r="H929" i="21"/>
  <c r="I930" i="21"/>
  <c r="I358" i="21"/>
  <c r="H357" i="21"/>
  <c r="G789" i="21"/>
  <c r="F788" i="21"/>
  <c r="I775" i="21"/>
  <c r="H774" i="21"/>
  <c r="D775" i="21"/>
  <c r="C774" i="21"/>
  <c r="G774" i="21"/>
  <c r="F773" i="21"/>
  <c r="I305" i="21"/>
  <c r="H304" i="21"/>
  <c r="H372" i="21"/>
  <c r="I373" i="21"/>
  <c r="E24" i="21"/>
  <c r="H504" i="21"/>
  <c r="I505" i="21"/>
  <c r="H148" i="21"/>
  <c r="I149" i="21"/>
  <c r="I212" i="21"/>
  <c r="H211" i="21"/>
  <c r="H737" i="21"/>
  <c r="I738" i="21"/>
  <c r="H24" i="21"/>
  <c r="I25" i="21"/>
  <c r="H93" i="21"/>
  <c r="I94" i="21"/>
  <c r="I406" i="21"/>
  <c r="H405" i="21"/>
  <c r="H522" i="21"/>
  <c r="I523" i="21"/>
  <c r="H802" i="21"/>
  <c r="I803" i="21"/>
  <c r="H67" i="21"/>
  <c r="I68" i="21"/>
  <c r="H710" i="21"/>
  <c r="I711" i="21"/>
  <c r="I332" i="21"/>
  <c r="H331" i="21"/>
  <c r="I424" i="21"/>
  <c r="H423" i="21"/>
  <c r="H644" i="21"/>
  <c r="I645" i="21"/>
  <c r="H474" i="21"/>
  <c r="I475" i="21"/>
  <c r="H452" i="21"/>
  <c r="I453" i="21"/>
  <c r="I854" i="21"/>
  <c r="H853" i="21"/>
  <c r="I962" i="21"/>
  <c r="H961" i="21"/>
  <c r="H582" i="21"/>
  <c r="I583" i="21"/>
  <c r="H552" i="21"/>
  <c r="I553" i="21"/>
  <c r="H678" i="21"/>
  <c r="I679" i="21"/>
  <c r="H612" i="21"/>
  <c r="I613" i="21"/>
  <c r="H120" i="21"/>
  <c r="I121" i="21"/>
  <c r="F581" i="21"/>
  <c r="G582" i="21"/>
  <c r="G962" i="21"/>
  <c r="F961" i="21"/>
  <c r="F23" i="21"/>
  <c r="G24" i="21"/>
  <c r="F708" i="21"/>
  <c r="G709" i="21"/>
  <c r="F611" i="21"/>
  <c r="G612" i="21"/>
  <c r="F148" i="21"/>
  <c r="G149" i="21"/>
  <c r="F304" i="21"/>
  <c r="G305" i="21"/>
  <c r="F551" i="21"/>
  <c r="G552" i="21"/>
  <c r="F332" i="21"/>
  <c r="G333" i="21"/>
  <c r="F372" i="21"/>
  <c r="G373" i="21"/>
  <c r="G803" i="21"/>
  <c r="F802" i="21"/>
  <c r="F473" i="21"/>
  <c r="G474" i="21"/>
  <c r="F67" i="21"/>
  <c r="G68" i="21"/>
  <c r="F521" i="21"/>
  <c r="G522" i="21"/>
  <c r="G121" i="21"/>
  <c r="F120" i="21"/>
  <c r="F93" i="21"/>
  <c r="G94" i="21"/>
  <c r="G855" i="21"/>
  <c r="F854" i="21"/>
  <c r="F212" i="21"/>
  <c r="G213" i="21"/>
  <c r="F452" i="21"/>
  <c r="G453" i="21"/>
  <c r="F422" i="21"/>
  <c r="G423" i="21"/>
  <c r="G643" i="21"/>
  <c r="F642" i="21"/>
  <c r="G739" i="21"/>
  <c r="F738" i="21"/>
  <c r="F503" i="21"/>
  <c r="G504" i="21"/>
  <c r="G679" i="21"/>
  <c r="F678" i="21"/>
  <c r="B26" i="21"/>
  <c r="A25" i="21"/>
  <c r="D962" i="21"/>
  <c r="C961" i="21"/>
  <c r="C405" i="21"/>
  <c r="D406" i="21"/>
  <c r="D854" i="21"/>
  <c r="C853" i="21"/>
  <c r="C304" i="21"/>
  <c r="D305" i="21"/>
  <c r="C331" i="21"/>
  <c r="D332" i="21"/>
  <c r="C25" i="21"/>
  <c r="D26" i="21"/>
  <c r="C503" i="21"/>
  <c r="D504" i="21"/>
  <c r="F504" i="21" l="1"/>
  <c r="G505" i="21"/>
  <c r="I931" i="21"/>
  <c r="H930" i="21"/>
  <c r="D776" i="21"/>
  <c r="C775" i="21"/>
  <c r="F789" i="21"/>
  <c r="G790" i="21"/>
  <c r="G358" i="21"/>
  <c r="F357" i="21"/>
  <c r="D407" i="21"/>
  <c r="C406" i="21"/>
  <c r="I506" i="21"/>
  <c r="H505" i="21"/>
  <c r="H406" i="21"/>
  <c r="I407" i="21"/>
  <c r="G775" i="21"/>
  <c r="F774" i="21"/>
  <c r="H775" i="21"/>
  <c r="I776" i="21"/>
  <c r="H358" i="21"/>
  <c r="I359" i="21"/>
  <c r="G408" i="21"/>
  <c r="F407" i="21"/>
  <c r="H789" i="21"/>
  <c r="I790" i="21"/>
  <c r="E25" i="21"/>
  <c r="I374" i="21"/>
  <c r="H373" i="21"/>
  <c r="I306" i="21"/>
  <c r="H305" i="21"/>
  <c r="I614" i="21"/>
  <c r="H613" i="21"/>
  <c r="H711" i="21"/>
  <c r="I712" i="21"/>
  <c r="H803" i="21"/>
  <c r="I804" i="21"/>
  <c r="H94" i="21"/>
  <c r="I95" i="21"/>
  <c r="H738" i="21"/>
  <c r="I739" i="21"/>
  <c r="I150" i="21"/>
  <c r="H149" i="21"/>
  <c r="I855" i="21"/>
  <c r="H854" i="21"/>
  <c r="H424" i="21"/>
  <c r="I425" i="21"/>
  <c r="I476" i="21"/>
  <c r="H475" i="21"/>
  <c r="I122" i="21"/>
  <c r="H121" i="21"/>
  <c r="I554" i="21"/>
  <c r="H553" i="21"/>
  <c r="I454" i="21"/>
  <c r="H453" i="21"/>
  <c r="I646" i="21"/>
  <c r="H645" i="21"/>
  <c r="H68" i="21"/>
  <c r="I69" i="21"/>
  <c r="H25" i="21"/>
  <c r="I26" i="21"/>
  <c r="I584" i="21"/>
  <c r="H583" i="21"/>
  <c r="I524" i="21"/>
  <c r="H523" i="21"/>
  <c r="I680" i="21"/>
  <c r="H679" i="21"/>
  <c r="I963" i="21"/>
  <c r="H962" i="21"/>
  <c r="H332" i="21"/>
  <c r="I333" i="21"/>
  <c r="H212" i="21"/>
  <c r="I213" i="21"/>
  <c r="F962" i="21"/>
  <c r="G963" i="21"/>
  <c r="F24" i="21"/>
  <c r="G25" i="21"/>
  <c r="G583" i="21"/>
  <c r="F582" i="21"/>
  <c r="F643" i="21"/>
  <c r="G644" i="21"/>
  <c r="F121" i="21"/>
  <c r="G122" i="21"/>
  <c r="G804" i="21"/>
  <c r="F803" i="21"/>
  <c r="F94" i="21"/>
  <c r="G95" i="21"/>
  <c r="F474" i="21"/>
  <c r="G475" i="21"/>
  <c r="F552" i="21"/>
  <c r="G553" i="21"/>
  <c r="F709" i="21"/>
  <c r="G710" i="21"/>
  <c r="F679" i="21"/>
  <c r="G680" i="21"/>
  <c r="F739" i="21"/>
  <c r="G740" i="21"/>
  <c r="G856" i="21"/>
  <c r="F855" i="21"/>
  <c r="G424" i="21"/>
  <c r="F423" i="21"/>
  <c r="F522" i="21"/>
  <c r="G523" i="21"/>
  <c r="F373" i="21"/>
  <c r="G374" i="21"/>
  <c r="F149" i="21"/>
  <c r="G150" i="21"/>
  <c r="F453" i="21"/>
  <c r="G454" i="21"/>
  <c r="F213" i="21"/>
  <c r="G214" i="21"/>
  <c r="F68" i="21"/>
  <c r="G69" i="21"/>
  <c r="G334" i="21"/>
  <c r="F333" i="21"/>
  <c r="F305" i="21"/>
  <c r="G306" i="21"/>
  <c r="F612" i="21"/>
  <c r="G613" i="21"/>
  <c r="A26" i="21"/>
  <c r="B27" i="21"/>
  <c r="C332" i="21"/>
  <c r="D333" i="21"/>
  <c r="C854" i="21"/>
  <c r="D855" i="21"/>
  <c r="D505" i="21"/>
  <c r="C504" i="21"/>
  <c r="D27" i="21"/>
  <c r="C26" i="21"/>
  <c r="C305" i="21"/>
  <c r="D306" i="21"/>
  <c r="C962" i="21"/>
  <c r="D963" i="21"/>
  <c r="D506" i="21" l="1"/>
  <c r="C505" i="21"/>
  <c r="H776" i="21"/>
  <c r="I777" i="21"/>
  <c r="I408" i="21"/>
  <c r="H407" i="21"/>
  <c r="F790" i="21"/>
  <c r="G791" i="21"/>
  <c r="F791" i="21" s="1"/>
  <c r="F408" i="21"/>
  <c r="G409" i="21"/>
  <c r="D408" i="21"/>
  <c r="C407" i="21"/>
  <c r="I932" i="21"/>
  <c r="H931" i="21"/>
  <c r="I791" i="21"/>
  <c r="H790" i="21"/>
  <c r="I360" i="21"/>
  <c r="H359" i="21"/>
  <c r="G506" i="21"/>
  <c r="F505" i="21"/>
  <c r="H454" i="21"/>
  <c r="I455" i="21"/>
  <c r="G776" i="21"/>
  <c r="F775" i="21"/>
  <c r="I507" i="21"/>
  <c r="H506" i="21"/>
  <c r="G359" i="21"/>
  <c r="F358" i="21"/>
  <c r="D777" i="21"/>
  <c r="C776" i="21"/>
  <c r="I375" i="21"/>
  <c r="H374" i="21"/>
  <c r="E26" i="21"/>
  <c r="H306" i="21"/>
  <c r="I307" i="21"/>
  <c r="I334" i="21"/>
  <c r="H333" i="21"/>
  <c r="I426" i="21"/>
  <c r="H425" i="21"/>
  <c r="H95" i="21"/>
  <c r="I96" i="21"/>
  <c r="H712" i="21"/>
  <c r="I713" i="21"/>
  <c r="H680" i="21"/>
  <c r="I681" i="21"/>
  <c r="H584" i="21"/>
  <c r="I585" i="21"/>
  <c r="H646" i="21"/>
  <c r="I647" i="21"/>
  <c r="H554" i="21"/>
  <c r="I555" i="21"/>
  <c r="H476" i="21"/>
  <c r="I477" i="21"/>
  <c r="H150" i="21"/>
  <c r="I151" i="21"/>
  <c r="I214" i="21"/>
  <c r="H213" i="21"/>
  <c r="H26" i="21"/>
  <c r="I27" i="21"/>
  <c r="H69" i="21"/>
  <c r="I70" i="21"/>
  <c r="H739" i="21"/>
  <c r="I740" i="21"/>
  <c r="H804" i="21"/>
  <c r="I805" i="21"/>
  <c r="I964" i="21"/>
  <c r="H963" i="21"/>
  <c r="H524" i="21"/>
  <c r="I525" i="21"/>
  <c r="H122" i="21"/>
  <c r="I123" i="21"/>
  <c r="I856" i="21"/>
  <c r="H855" i="21"/>
  <c r="H614" i="21"/>
  <c r="I615" i="21"/>
  <c r="F25" i="21"/>
  <c r="G26" i="21"/>
  <c r="F963" i="21"/>
  <c r="G964" i="21"/>
  <c r="F583" i="21"/>
  <c r="G584" i="21"/>
  <c r="G805" i="21"/>
  <c r="F804" i="21"/>
  <c r="F613" i="21"/>
  <c r="G614" i="21"/>
  <c r="F214" i="21"/>
  <c r="G215" i="21"/>
  <c r="F523" i="21"/>
  <c r="G524" i="21"/>
  <c r="G711" i="21"/>
  <c r="F710" i="21"/>
  <c r="F122" i="21"/>
  <c r="G123" i="21"/>
  <c r="F334" i="21"/>
  <c r="G335" i="21"/>
  <c r="G857" i="21"/>
  <c r="F856" i="21"/>
  <c r="F424" i="21"/>
  <c r="G425" i="21"/>
  <c r="F150" i="21"/>
  <c r="G151" i="21"/>
  <c r="F740" i="21"/>
  <c r="G741" i="21"/>
  <c r="F475" i="21"/>
  <c r="G476" i="21"/>
  <c r="F306" i="21"/>
  <c r="G307" i="21"/>
  <c r="F69" i="21"/>
  <c r="G70" i="21"/>
  <c r="F454" i="21"/>
  <c r="G455" i="21"/>
  <c r="F374" i="21"/>
  <c r="G375" i="21"/>
  <c r="F680" i="21"/>
  <c r="G681" i="21"/>
  <c r="F553" i="21"/>
  <c r="G554" i="21"/>
  <c r="F95" i="21"/>
  <c r="G96" i="21"/>
  <c r="F644" i="21"/>
  <c r="G645" i="21"/>
  <c r="B28" i="21"/>
  <c r="A27" i="21"/>
  <c r="D964" i="21"/>
  <c r="C963" i="21"/>
  <c r="C27" i="21"/>
  <c r="D28" i="21"/>
  <c r="C306" i="21"/>
  <c r="D307" i="21"/>
  <c r="C333" i="21"/>
  <c r="D334" i="21"/>
  <c r="D856" i="21"/>
  <c r="C855" i="21"/>
  <c r="G456" i="21" l="1"/>
  <c r="F455" i="21"/>
  <c r="H777" i="21"/>
  <c r="I778" i="21"/>
  <c r="G360" i="21"/>
  <c r="F359" i="21"/>
  <c r="F776" i="21"/>
  <c r="G777" i="21"/>
  <c r="G507" i="21"/>
  <c r="F506" i="21"/>
  <c r="I792" i="21"/>
  <c r="H791" i="21"/>
  <c r="C408" i="21"/>
  <c r="D409" i="21"/>
  <c r="I456" i="21"/>
  <c r="H455" i="21"/>
  <c r="G410" i="21"/>
  <c r="F409" i="21"/>
  <c r="D778" i="21"/>
  <c r="C777" i="21"/>
  <c r="I508" i="21"/>
  <c r="H507" i="21"/>
  <c r="I361" i="21"/>
  <c r="H360" i="21"/>
  <c r="I933" i="21"/>
  <c r="H932" i="21"/>
  <c r="H408" i="21"/>
  <c r="I409" i="21"/>
  <c r="D507" i="21"/>
  <c r="C506" i="21"/>
  <c r="I308" i="21"/>
  <c r="H307" i="21"/>
  <c r="E27" i="21"/>
  <c r="I376" i="21"/>
  <c r="H375" i="21"/>
  <c r="H426" i="21"/>
  <c r="I427" i="21"/>
  <c r="I616" i="21"/>
  <c r="H615" i="21"/>
  <c r="I526" i="21"/>
  <c r="H525" i="21"/>
  <c r="H805" i="21"/>
  <c r="I806" i="21"/>
  <c r="H70" i="21"/>
  <c r="I71" i="21"/>
  <c r="I478" i="21"/>
  <c r="H477" i="21"/>
  <c r="I648" i="21"/>
  <c r="H647" i="21"/>
  <c r="I586" i="21"/>
  <c r="H585" i="21"/>
  <c r="H713" i="21"/>
  <c r="I714" i="21"/>
  <c r="H214" i="21"/>
  <c r="I215" i="21"/>
  <c r="I124" i="21"/>
  <c r="H123" i="21"/>
  <c r="H27" i="21"/>
  <c r="I28" i="21"/>
  <c r="I152" i="21"/>
  <c r="H151" i="21"/>
  <c r="I556" i="21"/>
  <c r="H555" i="21"/>
  <c r="I682" i="21"/>
  <c r="H681" i="21"/>
  <c r="H96" i="21"/>
  <c r="I97" i="21"/>
  <c r="H740" i="21"/>
  <c r="I741" i="21"/>
  <c r="I857" i="21"/>
  <c r="H856" i="21"/>
  <c r="I965" i="21"/>
  <c r="H964" i="21"/>
  <c r="H334" i="21"/>
  <c r="I335" i="21"/>
  <c r="G965" i="21"/>
  <c r="F964" i="21"/>
  <c r="F584" i="21"/>
  <c r="G585" i="21"/>
  <c r="F26" i="21"/>
  <c r="G27" i="21"/>
  <c r="G858" i="21"/>
  <c r="F857" i="21"/>
  <c r="F711" i="21"/>
  <c r="G712" i="21"/>
  <c r="G97" i="21"/>
  <c r="F96" i="21"/>
  <c r="F375" i="21"/>
  <c r="G376" i="21"/>
  <c r="G426" i="21"/>
  <c r="F425" i="21"/>
  <c r="G336" i="21"/>
  <c r="F335" i="21"/>
  <c r="G525" i="21"/>
  <c r="F524" i="21"/>
  <c r="G615" i="21"/>
  <c r="F614" i="21"/>
  <c r="F805" i="21"/>
  <c r="G806" i="21"/>
  <c r="F681" i="21"/>
  <c r="G682" i="21"/>
  <c r="F70" i="21"/>
  <c r="G71" i="21"/>
  <c r="F741" i="21"/>
  <c r="G742" i="21"/>
  <c r="F645" i="21"/>
  <c r="G646" i="21"/>
  <c r="G555" i="21"/>
  <c r="F554" i="21"/>
  <c r="F307" i="21"/>
  <c r="G308" i="21"/>
  <c r="G477" i="21"/>
  <c r="F476" i="21"/>
  <c r="F151" i="21"/>
  <c r="G152" i="21"/>
  <c r="F123" i="21"/>
  <c r="G124" i="21"/>
  <c r="G216" i="21"/>
  <c r="F215" i="21"/>
  <c r="A28" i="21"/>
  <c r="B29" i="21"/>
  <c r="C334" i="21"/>
  <c r="D335" i="21"/>
  <c r="C779" i="21"/>
  <c r="D29" i="21"/>
  <c r="C28" i="21"/>
  <c r="C307" i="21"/>
  <c r="D308" i="21"/>
  <c r="C856" i="21"/>
  <c r="D857" i="21"/>
  <c r="C964" i="21"/>
  <c r="D965" i="21"/>
  <c r="H361" i="21" l="1"/>
  <c r="I362" i="21"/>
  <c r="H409" i="21"/>
  <c r="I410" i="21"/>
  <c r="F777" i="21"/>
  <c r="G778" i="21"/>
  <c r="F778" i="21" s="1"/>
  <c r="H778" i="21"/>
  <c r="I779" i="21"/>
  <c r="C778" i="21"/>
  <c r="D779" i="21"/>
  <c r="D780" i="21" s="1"/>
  <c r="C409" i="21"/>
  <c r="D410" i="21"/>
  <c r="H456" i="21"/>
  <c r="I457" i="21"/>
  <c r="C507" i="21"/>
  <c r="D508" i="21"/>
  <c r="H508" i="21"/>
  <c r="I509" i="21"/>
  <c r="F410" i="21"/>
  <c r="G411" i="21"/>
  <c r="G508" i="21"/>
  <c r="F507" i="21"/>
  <c r="G361" i="21"/>
  <c r="F360" i="21"/>
  <c r="F456" i="21"/>
  <c r="G457" i="21"/>
  <c r="E28" i="21"/>
  <c r="I377" i="21"/>
  <c r="H376" i="21"/>
  <c r="H308" i="21"/>
  <c r="I309" i="21"/>
  <c r="H714" i="21"/>
  <c r="I715" i="21"/>
  <c r="H71" i="21"/>
  <c r="I72" i="21"/>
  <c r="I858" i="21"/>
  <c r="H857" i="21"/>
  <c r="H152" i="21"/>
  <c r="I153" i="21"/>
  <c r="H124" i="21"/>
  <c r="I125" i="21"/>
  <c r="H648" i="21"/>
  <c r="I649" i="21"/>
  <c r="H526" i="21"/>
  <c r="I527" i="21"/>
  <c r="I617" i="21"/>
  <c r="H616" i="21"/>
  <c r="I336" i="21"/>
  <c r="H335" i="21"/>
  <c r="H28" i="21"/>
  <c r="I29" i="21"/>
  <c r="I216" i="21"/>
  <c r="H215" i="21"/>
  <c r="I807" i="21"/>
  <c r="H806" i="21"/>
  <c r="I428" i="21"/>
  <c r="H427" i="21"/>
  <c r="H97" i="21"/>
  <c r="I98" i="21"/>
  <c r="H741" i="21"/>
  <c r="I742" i="21"/>
  <c r="I966" i="21"/>
  <c r="H965" i="21"/>
  <c r="H682" i="21"/>
  <c r="I683" i="21"/>
  <c r="H556" i="21"/>
  <c r="I557" i="21"/>
  <c r="H586" i="21"/>
  <c r="I587" i="21"/>
  <c r="H478" i="21"/>
  <c r="I479" i="21"/>
  <c r="F585" i="21"/>
  <c r="G586" i="21"/>
  <c r="F27" i="21"/>
  <c r="G28" i="21"/>
  <c r="G966" i="21"/>
  <c r="F965" i="21"/>
  <c r="F555" i="21"/>
  <c r="G556" i="21"/>
  <c r="F525" i="21"/>
  <c r="G526" i="21"/>
  <c r="G859" i="21"/>
  <c r="F858" i="21"/>
  <c r="F152" i="21"/>
  <c r="G153" i="21"/>
  <c r="F646" i="21"/>
  <c r="G647" i="21"/>
  <c r="G807" i="21"/>
  <c r="F806" i="21"/>
  <c r="G713" i="21"/>
  <c r="F712" i="21"/>
  <c r="F216" i="21"/>
  <c r="G217" i="21"/>
  <c r="F615" i="21"/>
  <c r="G616" i="21"/>
  <c r="F426" i="21"/>
  <c r="G427" i="21"/>
  <c r="F477" i="21"/>
  <c r="G478" i="21"/>
  <c r="F336" i="21"/>
  <c r="G337" i="21"/>
  <c r="F97" i="21"/>
  <c r="G98" i="21"/>
  <c r="F308" i="21"/>
  <c r="G309" i="21"/>
  <c r="F71" i="21"/>
  <c r="G72" i="21"/>
  <c r="F376" i="21"/>
  <c r="G377" i="21"/>
  <c r="F124" i="21"/>
  <c r="G125" i="21"/>
  <c r="F742" i="21"/>
  <c r="G743" i="21"/>
  <c r="F682" i="21"/>
  <c r="G683" i="21"/>
  <c r="B30" i="21"/>
  <c r="A29" i="21"/>
  <c r="C780" i="21"/>
  <c r="D781" i="21"/>
  <c r="D966" i="21"/>
  <c r="C965" i="21"/>
  <c r="C29" i="21"/>
  <c r="D30" i="21"/>
  <c r="D858" i="21"/>
  <c r="C857" i="21"/>
  <c r="C308" i="21"/>
  <c r="D309" i="21"/>
  <c r="C335" i="21"/>
  <c r="D336" i="21"/>
  <c r="F411" i="21" l="1"/>
  <c r="G412" i="21"/>
  <c r="F412" i="21" s="1"/>
  <c r="D509" i="21"/>
  <c r="C508" i="21"/>
  <c r="D411" i="21"/>
  <c r="C410" i="21"/>
  <c r="H410" i="21"/>
  <c r="I411" i="21"/>
  <c r="G362" i="21"/>
  <c r="F362" i="21" s="1"/>
  <c r="F361" i="21"/>
  <c r="G458" i="21"/>
  <c r="F457" i="21"/>
  <c r="H509" i="21"/>
  <c r="I510" i="21"/>
  <c r="H457" i="21"/>
  <c r="I458" i="21"/>
  <c r="H362" i="21"/>
  <c r="I363" i="21"/>
  <c r="G509" i="21"/>
  <c r="F508" i="21"/>
  <c r="H309" i="21"/>
  <c r="I310" i="21"/>
  <c r="I378" i="21"/>
  <c r="H377" i="21"/>
  <c r="E29" i="21"/>
  <c r="I684" i="21"/>
  <c r="H683" i="21"/>
  <c r="I126" i="21"/>
  <c r="H125" i="21"/>
  <c r="H428" i="21"/>
  <c r="I429" i="21"/>
  <c r="H336" i="21"/>
  <c r="I337" i="21"/>
  <c r="I480" i="21"/>
  <c r="H479" i="21"/>
  <c r="I558" i="21"/>
  <c r="H557" i="21"/>
  <c r="H98" i="21"/>
  <c r="I99" i="21"/>
  <c r="H29" i="21"/>
  <c r="I30" i="21"/>
  <c r="I650" i="21"/>
  <c r="H649" i="21"/>
  <c r="I154" i="21"/>
  <c r="H153" i="21"/>
  <c r="H715" i="21"/>
  <c r="I716" i="21"/>
  <c r="I588" i="21"/>
  <c r="H587" i="21"/>
  <c r="H742" i="21"/>
  <c r="I743" i="21"/>
  <c r="I528" i="21"/>
  <c r="H527" i="21"/>
  <c r="H72" i="21"/>
  <c r="I73" i="21"/>
  <c r="H216" i="21"/>
  <c r="I217" i="21"/>
  <c r="I967" i="21"/>
  <c r="H966" i="21"/>
  <c r="I808" i="21"/>
  <c r="H807" i="21"/>
  <c r="I618" i="21"/>
  <c r="H617" i="21"/>
  <c r="I859" i="21"/>
  <c r="H858" i="21"/>
  <c r="F28" i="21"/>
  <c r="G29" i="21"/>
  <c r="F586" i="21"/>
  <c r="G587" i="21"/>
  <c r="G967" i="21"/>
  <c r="F966" i="21"/>
  <c r="F859" i="21"/>
  <c r="G860" i="21"/>
  <c r="F377" i="21"/>
  <c r="G378" i="21"/>
  <c r="F98" i="21"/>
  <c r="G99" i="21"/>
  <c r="F217" i="21"/>
  <c r="G218" i="21"/>
  <c r="F153" i="21"/>
  <c r="G154" i="21"/>
  <c r="F526" i="21"/>
  <c r="G527" i="21"/>
  <c r="F807" i="21"/>
  <c r="G808" i="21"/>
  <c r="F713" i="21"/>
  <c r="G714" i="21"/>
  <c r="F743" i="21"/>
  <c r="G744" i="21"/>
  <c r="F72" i="21"/>
  <c r="G73" i="21"/>
  <c r="G428" i="21"/>
  <c r="F427" i="21"/>
  <c r="F683" i="21"/>
  <c r="G684" i="21"/>
  <c r="F125" i="21"/>
  <c r="G126" i="21"/>
  <c r="G310" i="21"/>
  <c r="F309" i="21"/>
  <c r="G338" i="21"/>
  <c r="F337" i="21"/>
  <c r="F478" i="21"/>
  <c r="G479" i="21"/>
  <c r="G617" i="21"/>
  <c r="F616" i="21"/>
  <c r="F647" i="21"/>
  <c r="G648" i="21"/>
  <c r="G557" i="21"/>
  <c r="F556" i="21"/>
  <c r="A30" i="21"/>
  <c r="B31" i="21"/>
  <c r="C336" i="21"/>
  <c r="D337" i="21"/>
  <c r="C30" i="21"/>
  <c r="D31" i="21"/>
  <c r="C858" i="21"/>
  <c r="D859" i="21"/>
  <c r="C966" i="21"/>
  <c r="D967" i="21"/>
  <c r="D782" i="21"/>
  <c r="C781" i="21"/>
  <c r="C309" i="21"/>
  <c r="D310" i="21"/>
  <c r="G339" i="21" l="1"/>
  <c r="F338" i="21"/>
  <c r="I459" i="21"/>
  <c r="H458" i="21"/>
  <c r="H411" i="21"/>
  <c r="I412" i="21"/>
  <c r="H480" i="21"/>
  <c r="I481" i="21"/>
  <c r="G510" i="21"/>
  <c r="F509" i="21"/>
  <c r="G459" i="21"/>
  <c r="F458" i="21"/>
  <c r="C509" i="21"/>
  <c r="D510" i="21"/>
  <c r="H337" i="21"/>
  <c r="I338" i="21"/>
  <c r="H310" i="21"/>
  <c r="I311" i="21"/>
  <c r="H510" i="21"/>
  <c r="I511" i="21"/>
  <c r="C411" i="21"/>
  <c r="D412" i="21"/>
  <c r="H378" i="21"/>
  <c r="I379" i="21"/>
  <c r="E30" i="21"/>
  <c r="I860" i="21"/>
  <c r="H859" i="21"/>
  <c r="I809" i="21"/>
  <c r="H808" i="21"/>
  <c r="H528" i="21"/>
  <c r="I529" i="21"/>
  <c r="H588" i="21"/>
  <c r="I589" i="21"/>
  <c r="H154" i="21"/>
  <c r="I155" i="21"/>
  <c r="H558" i="21"/>
  <c r="I559" i="21"/>
  <c r="H684" i="21"/>
  <c r="I685" i="21"/>
  <c r="H73" i="21"/>
  <c r="I74" i="21"/>
  <c r="H743" i="21"/>
  <c r="I744" i="21"/>
  <c r="H716" i="21"/>
  <c r="I717" i="21"/>
  <c r="H99" i="21"/>
  <c r="I100" i="21"/>
  <c r="I430" i="21"/>
  <c r="H429" i="21"/>
  <c r="I619" i="21"/>
  <c r="H618" i="21"/>
  <c r="I968" i="21"/>
  <c r="H967" i="21"/>
  <c r="H650" i="21"/>
  <c r="I651" i="21"/>
  <c r="H126" i="21"/>
  <c r="I127" i="21"/>
  <c r="I218" i="21"/>
  <c r="H217" i="21"/>
  <c r="H30" i="21"/>
  <c r="I31" i="21"/>
  <c r="F587" i="21"/>
  <c r="G588" i="21"/>
  <c r="G30" i="21"/>
  <c r="F29" i="21"/>
  <c r="G968" i="21"/>
  <c r="F967" i="21"/>
  <c r="F310" i="21"/>
  <c r="G311" i="21"/>
  <c r="F428" i="21"/>
  <c r="G429" i="21"/>
  <c r="F73" i="21"/>
  <c r="G74" i="21"/>
  <c r="F99" i="21"/>
  <c r="G100" i="21"/>
  <c r="F557" i="21"/>
  <c r="G558" i="21"/>
  <c r="F617" i="21"/>
  <c r="G618" i="21"/>
  <c r="G685" i="21"/>
  <c r="F684" i="21"/>
  <c r="F714" i="21"/>
  <c r="G715" i="21"/>
  <c r="F154" i="21"/>
  <c r="G155" i="21"/>
  <c r="G649" i="21"/>
  <c r="F648" i="21"/>
  <c r="F479" i="21"/>
  <c r="G480" i="21"/>
  <c r="F126" i="21"/>
  <c r="G127" i="21"/>
  <c r="F744" i="21"/>
  <c r="G745" i="21"/>
  <c r="G809" i="21"/>
  <c r="F808" i="21"/>
  <c r="F527" i="21"/>
  <c r="G528" i="21"/>
  <c r="F218" i="21"/>
  <c r="G219" i="21"/>
  <c r="F378" i="21"/>
  <c r="G379" i="21"/>
  <c r="G861" i="21"/>
  <c r="F860" i="21"/>
  <c r="B32" i="21"/>
  <c r="A31" i="21"/>
  <c r="D860" i="21"/>
  <c r="C859" i="21"/>
  <c r="C782" i="21"/>
  <c r="D783" i="21"/>
  <c r="C310" i="21"/>
  <c r="D311" i="21"/>
  <c r="D968" i="21"/>
  <c r="C967" i="21"/>
  <c r="C31" i="21"/>
  <c r="D32" i="21"/>
  <c r="C413" i="21"/>
  <c r="C337" i="21"/>
  <c r="D338" i="21"/>
  <c r="H744" i="21" l="1"/>
  <c r="I745" i="21"/>
  <c r="H511" i="21"/>
  <c r="I512" i="21"/>
  <c r="I339" i="21"/>
  <c r="H338" i="21"/>
  <c r="I482" i="21"/>
  <c r="H481" i="21"/>
  <c r="F459" i="21"/>
  <c r="G460" i="21"/>
  <c r="I460" i="21"/>
  <c r="H459" i="21"/>
  <c r="D339" i="21"/>
  <c r="C338" i="21"/>
  <c r="D312" i="21"/>
  <c r="C311" i="21"/>
  <c r="G746" i="21"/>
  <c r="F745" i="21"/>
  <c r="G312" i="21"/>
  <c r="G313" i="21" s="1"/>
  <c r="F311" i="21"/>
  <c r="H127" i="21"/>
  <c r="I128" i="21"/>
  <c r="D413" i="21"/>
  <c r="D414" i="21" s="1"/>
  <c r="D415" i="21" s="1"/>
  <c r="C412" i="21"/>
  <c r="I312" i="21"/>
  <c r="H311" i="21"/>
  <c r="D511" i="21"/>
  <c r="C510" i="21"/>
  <c r="H412" i="21"/>
  <c r="I413" i="21"/>
  <c r="G511" i="21"/>
  <c r="F511" i="21" s="1"/>
  <c r="F510" i="21"/>
  <c r="F339" i="21"/>
  <c r="G340" i="21"/>
  <c r="E31" i="21"/>
  <c r="I380" i="21"/>
  <c r="H379" i="21"/>
  <c r="H218" i="21"/>
  <c r="I219" i="21"/>
  <c r="I620" i="21"/>
  <c r="H619" i="21"/>
  <c r="I810" i="21"/>
  <c r="H809" i="21"/>
  <c r="H31" i="21"/>
  <c r="I32" i="21"/>
  <c r="H717" i="21"/>
  <c r="I718" i="21"/>
  <c r="I156" i="21"/>
  <c r="H155" i="21"/>
  <c r="I969" i="21"/>
  <c r="H968" i="21"/>
  <c r="I652" i="21"/>
  <c r="H651" i="21"/>
  <c r="H100" i="21"/>
  <c r="I101" i="21"/>
  <c r="I686" i="21"/>
  <c r="H685" i="21"/>
  <c r="I560" i="21"/>
  <c r="H559" i="21"/>
  <c r="I590" i="21"/>
  <c r="H589" i="21"/>
  <c r="H74" i="21"/>
  <c r="I75" i="21"/>
  <c r="I530" i="21"/>
  <c r="H529" i="21"/>
  <c r="H430" i="21"/>
  <c r="I431" i="21"/>
  <c r="I861" i="21"/>
  <c r="H860" i="21"/>
  <c r="F30" i="21"/>
  <c r="G31" i="21"/>
  <c r="G589" i="21"/>
  <c r="F588" i="21"/>
  <c r="G969" i="21"/>
  <c r="F968" i="21"/>
  <c r="F649" i="21"/>
  <c r="G650" i="21"/>
  <c r="F746" i="21"/>
  <c r="G747" i="21"/>
  <c r="F155" i="21"/>
  <c r="G156" i="21"/>
  <c r="F558" i="21"/>
  <c r="G559" i="21"/>
  <c r="F74" i="21"/>
  <c r="G75" i="21"/>
  <c r="F429" i="21"/>
  <c r="G430" i="21"/>
  <c r="F685" i="21"/>
  <c r="G686" i="21"/>
  <c r="F861" i="21"/>
  <c r="G862" i="21"/>
  <c r="G810" i="21"/>
  <c r="F809" i="21"/>
  <c r="F379" i="21"/>
  <c r="G380" i="21"/>
  <c r="G529" i="21"/>
  <c r="F528" i="21"/>
  <c r="G481" i="21"/>
  <c r="F480" i="21"/>
  <c r="F219" i="21"/>
  <c r="G220" i="21"/>
  <c r="F127" i="21"/>
  <c r="G128" i="21"/>
  <c r="F715" i="21"/>
  <c r="G716" i="21"/>
  <c r="F618" i="21"/>
  <c r="G619" i="21"/>
  <c r="G101" i="21"/>
  <c r="F100" i="21"/>
  <c r="A32" i="21"/>
  <c r="B33" i="21"/>
  <c r="C968" i="21"/>
  <c r="D969" i="21"/>
  <c r="C339" i="21"/>
  <c r="D340" i="21"/>
  <c r="D33" i="21"/>
  <c r="C32" i="21"/>
  <c r="C512" i="21"/>
  <c r="C414" i="21"/>
  <c r="D784" i="21"/>
  <c r="C783" i="21"/>
  <c r="C860" i="21"/>
  <c r="D861" i="21"/>
  <c r="F312" i="21" l="1"/>
  <c r="G314" i="21"/>
  <c r="F313" i="21"/>
  <c r="C312" i="21"/>
  <c r="D313" i="21"/>
  <c r="G129" i="21"/>
  <c r="F128" i="21"/>
  <c r="G748" i="21"/>
  <c r="F747" i="21"/>
  <c r="C511" i="21"/>
  <c r="D512" i="21"/>
  <c r="D513" i="21" s="1"/>
  <c r="D514" i="21" s="1"/>
  <c r="H482" i="21"/>
  <c r="I483" i="21"/>
  <c r="D341" i="21"/>
  <c r="C340" i="21"/>
  <c r="G341" i="21"/>
  <c r="F340" i="21"/>
  <c r="I129" i="21"/>
  <c r="H128" i="21"/>
  <c r="G461" i="21"/>
  <c r="F460" i="21"/>
  <c r="I746" i="21"/>
  <c r="H745" i="21"/>
  <c r="G482" i="21"/>
  <c r="G483" i="21" s="1"/>
  <c r="F481" i="21"/>
  <c r="H460" i="21"/>
  <c r="I461" i="21"/>
  <c r="H461" i="21" s="1"/>
  <c r="H312" i="21"/>
  <c r="I313" i="21"/>
  <c r="H339" i="21"/>
  <c r="I340" i="21"/>
  <c r="H380" i="21"/>
  <c r="I381" i="21"/>
  <c r="E32" i="21"/>
  <c r="H560" i="21"/>
  <c r="I561" i="21"/>
  <c r="I970" i="21"/>
  <c r="H969" i="21"/>
  <c r="I220" i="21"/>
  <c r="H219" i="21"/>
  <c r="H530" i="21"/>
  <c r="I531" i="21"/>
  <c r="H590" i="21"/>
  <c r="I591" i="21"/>
  <c r="H652" i="21"/>
  <c r="I653" i="21"/>
  <c r="I432" i="21"/>
  <c r="H431" i="21"/>
  <c r="H75" i="21"/>
  <c r="I76" i="21"/>
  <c r="H101" i="21"/>
  <c r="I102" i="21"/>
  <c r="H32" i="21"/>
  <c r="I33" i="21"/>
  <c r="H620" i="21"/>
  <c r="I621" i="21"/>
  <c r="H718" i="21"/>
  <c r="I719" i="21"/>
  <c r="I862" i="21"/>
  <c r="H861" i="21"/>
  <c r="H686" i="21"/>
  <c r="I687" i="21"/>
  <c r="H156" i="21"/>
  <c r="I157" i="21"/>
  <c r="I811" i="21"/>
  <c r="H810" i="21"/>
  <c r="F589" i="21"/>
  <c r="G590" i="21"/>
  <c r="F31" i="21"/>
  <c r="G32" i="21"/>
  <c r="G970" i="21"/>
  <c r="F969" i="21"/>
  <c r="F619" i="21"/>
  <c r="G620" i="21"/>
  <c r="F716" i="21"/>
  <c r="G717" i="21"/>
  <c r="F220" i="21"/>
  <c r="G221" i="21"/>
  <c r="F430" i="21"/>
  <c r="G431" i="21"/>
  <c r="F559" i="21"/>
  <c r="G560" i="21"/>
  <c r="F529" i="21"/>
  <c r="G530" i="21"/>
  <c r="G811" i="21"/>
  <c r="F810" i="21"/>
  <c r="F129" i="21"/>
  <c r="G130" i="21"/>
  <c r="F380" i="21"/>
  <c r="G381" i="21"/>
  <c r="G863" i="21"/>
  <c r="F862" i="21"/>
  <c r="G687" i="21"/>
  <c r="F686" i="21"/>
  <c r="F75" i="21"/>
  <c r="G76" i="21"/>
  <c r="F156" i="21"/>
  <c r="G157" i="21"/>
  <c r="G651" i="21"/>
  <c r="F650" i="21"/>
  <c r="F101" i="21"/>
  <c r="G102" i="21"/>
  <c r="F482" i="21"/>
  <c r="B34" i="21"/>
  <c r="A33" i="21"/>
  <c r="C33" i="21"/>
  <c r="D34" i="21"/>
  <c r="C415" i="21"/>
  <c r="D416" i="21"/>
  <c r="C784" i="21"/>
  <c r="D785" i="21"/>
  <c r="C513" i="21"/>
  <c r="D862" i="21"/>
  <c r="C861" i="21"/>
  <c r="D970" i="21"/>
  <c r="C969" i="21"/>
  <c r="F76" i="21" l="1"/>
  <c r="G77" i="21"/>
  <c r="I314" i="21"/>
  <c r="H313" i="21"/>
  <c r="I484" i="21"/>
  <c r="H483" i="21"/>
  <c r="D314" i="21"/>
  <c r="C313" i="21"/>
  <c r="G462" i="21"/>
  <c r="G463" i="21" s="1"/>
  <c r="F463" i="21" s="1"/>
  <c r="F461" i="21"/>
  <c r="G749" i="21"/>
  <c r="F748" i="21"/>
  <c r="D786" i="21"/>
  <c r="C785" i="21"/>
  <c r="I341" i="21"/>
  <c r="H340" i="21"/>
  <c r="G342" i="21"/>
  <c r="F341" i="21"/>
  <c r="H746" i="21"/>
  <c r="I747" i="21"/>
  <c r="H129" i="21"/>
  <c r="I130" i="21"/>
  <c r="D342" i="21"/>
  <c r="C341" i="21"/>
  <c r="F314" i="21"/>
  <c r="G315" i="21"/>
  <c r="E33" i="21"/>
  <c r="H381" i="21"/>
  <c r="I382" i="21"/>
  <c r="I812" i="21"/>
  <c r="H811" i="21"/>
  <c r="H432" i="21"/>
  <c r="I433" i="21"/>
  <c r="H220" i="21"/>
  <c r="I221" i="21"/>
  <c r="I158" i="21"/>
  <c r="H157" i="21"/>
  <c r="I622" i="21"/>
  <c r="H621" i="21"/>
  <c r="H33" i="21"/>
  <c r="I34" i="21"/>
  <c r="H76" i="21"/>
  <c r="I77" i="21"/>
  <c r="I654" i="21"/>
  <c r="H653" i="21"/>
  <c r="I532" i="21"/>
  <c r="H531" i="21"/>
  <c r="I863" i="21"/>
  <c r="H862" i="21"/>
  <c r="I971" i="21"/>
  <c r="H970" i="21"/>
  <c r="I688" i="21"/>
  <c r="H687" i="21"/>
  <c r="H719" i="21"/>
  <c r="I720" i="21"/>
  <c r="H102" i="21"/>
  <c r="I103" i="21"/>
  <c r="I592" i="21"/>
  <c r="H591" i="21"/>
  <c r="I562" i="21"/>
  <c r="H561" i="21"/>
  <c r="G33" i="21"/>
  <c r="F32" i="21"/>
  <c r="G591" i="21"/>
  <c r="F590" i="21"/>
  <c r="G971" i="21"/>
  <c r="F970" i="21"/>
  <c r="F130" i="21"/>
  <c r="G131" i="21"/>
  <c r="G531" i="21"/>
  <c r="F530" i="21"/>
  <c r="F560" i="21"/>
  <c r="G561" i="21"/>
  <c r="F717" i="21"/>
  <c r="G718" i="21"/>
  <c r="F651" i="21"/>
  <c r="G652" i="21"/>
  <c r="G864" i="21"/>
  <c r="F863" i="21"/>
  <c r="F483" i="21"/>
  <c r="G484" i="21"/>
  <c r="F102" i="21"/>
  <c r="G103" i="21"/>
  <c r="F157" i="21"/>
  <c r="G158" i="21"/>
  <c r="F381" i="21"/>
  <c r="G382" i="21"/>
  <c r="G432" i="21"/>
  <c r="F431" i="21"/>
  <c r="F221" i="21"/>
  <c r="G222" i="21"/>
  <c r="F620" i="21"/>
  <c r="G621" i="21"/>
  <c r="F687" i="21"/>
  <c r="G688" i="21"/>
  <c r="G812" i="21"/>
  <c r="F811" i="21"/>
  <c r="A34" i="21"/>
  <c r="B35" i="21"/>
  <c r="C970" i="21"/>
  <c r="D971" i="21"/>
  <c r="C862" i="21"/>
  <c r="D863" i="21"/>
  <c r="D515" i="21"/>
  <c r="C514" i="21"/>
  <c r="D417" i="21"/>
  <c r="C416" i="21"/>
  <c r="D35" i="21"/>
  <c r="C34" i="21"/>
  <c r="F103" i="21" l="1"/>
  <c r="G104" i="21"/>
  <c r="H77" i="21"/>
  <c r="I78" i="21"/>
  <c r="I748" i="21"/>
  <c r="H747" i="21"/>
  <c r="D343" i="21"/>
  <c r="C342" i="21"/>
  <c r="I342" i="21"/>
  <c r="H341" i="21"/>
  <c r="G750" i="21"/>
  <c r="F749" i="21"/>
  <c r="D315" i="21"/>
  <c r="C314" i="21"/>
  <c r="I315" i="21"/>
  <c r="H314" i="21"/>
  <c r="G485" i="21"/>
  <c r="F484" i="21"/>
  <c r="F131" i="21"/>
  <c r="G132" i="21"/>
  <c r="G316" i="21"/>
  <c r="F315" i="21"/>
  <c r="H130" i="21"/>
  <c r="I131" i="21"/>
  <c r="G78" i="21"/>
  <c r="F77" i="21"/>
  <c r="G343" i="21"/>
  <c r="F342" i="21"/>
  <c r="D787" i="21"/>
  <c r="C786" i="21"/>
  <c r="I485" i="21"/>
  <c r="H484" i="21"/>
  <c r="H382" i="21"/>
  <c r="I383" i="21"/>
  <c r="E34" i="21"/>
  <c r="H688" i="21"/>
  <c r="I689" i="21"/>
  <c r="H654" i="21"/>
  <c r="I655" i="21"/>
  <c r="H158" i="21"/>
  <c r="I159" i="21"/>
  <c r="H592" i="21"/>
  <c r="I593" i="21"/>
  <c r="H532" i="21"/>
  <c r="I533" i="21"/>
  <c r="H622" i="21"/>
  <c r="I623" i="21"/>
  <c r="H103" i="21"/>
  <c r="I104" i="21"/>
  <c r="H34" i="21"/>
  <c r="I35" i="21"/>
  <c r="I434" i="21"/>
  <c r="H433" i="21"/>
  <c r="H562" i="21"/>
  <c r="I563" i="21"/>
  <c r="I864" i="21"/>
  <c r="H863" i="21"/>
  <c r="H720" i="21"/>
  <c r="I721" i="21"/>
  <c r="I222" i="21"/>
  <c r="H221" i="21"/>
  <c r="I972" i="21"/>
  <c r="H971" i="21"/>
  <c r="I813" i="21"/>
  <c r="H812" i="21"/>
  <c r="F591" i="21"/>
  <c r="G592" i="21"/>
  <c r="F971" i="21"/>
  <c r="G972" i="21"/>
  <c r="F33" i="21"/>
  <c r="G34" i="21"/>
  <c r="F382" i="21"/>
  <c r="G383" i="21"/>
  <c r="F652" i="21"/>
  <c r="G653" i="21"/>
  <c r="F561" i="21"/>
  <c r="G562" i="21"/>
  <c r="G813" i="21"/>
  <c r="F812" i="21"/>
  <c r="F432" i="21"/>
  <c r="G433" i="21"/>
  <c r="F688" i="21"/>
  <c r="G689" i="21"/>
  <c r="F222" i="21"/>
  <c r="G223" i="21"/>
  <c r="G159" i="21"/>
  <c r="F158" i="21"/>
  <c r="G719" i="21"/>
  <c r="F718" i="21"/>
  <c r="F621" i="21"/>
  <c r="G622" i="21"/>
  <c r="G865" i="21"/>
  <c r="F864" i="21"/>
  <c r="F531" i="21"/>
  <c r="G532" i="21"/>
  <c r="B36" i="21"/>
  <c r="A35" i="21"/>
  <c r="C417" i="21"/>
  <c r="D418" i="21"/>
  <c r="C515" i="21"/>
  <c r="D516" i="21"/>
  <c r="D864" i="21"/>
  <c r="C863" i="21"/>
  <c r="D972" i="21"/>
  <c r="C971" i="21"/>
  <c r="C35" i="21"/>
  <c r="D36" i="21"/>
  <c r="F750" i="21" l="1"/>
  <c r="G751" i="21"/>
  <c r="H721" i="21"/>
  <c r="I722" i="21"/>
  <c r="H131" i="21"/>
  <c r="I132" i="21"/>
  <c r="G133" i="21"/>
  <c r="F132" i="21"/>
  <c r="I79" i="21"/>
  <c r="H78" i="21"/>
  <c r="I486" i="21"/>
  <c r="H485" i="21"/>
  <c r="C343" i="21"/>
  <c r="D344" i="21"/>
  <c r="G384" i="21"/>
  <c r="F383" i="21"/>
  <c r="I105" i="21"/>
  <c r="H104" i="21"/>
  <c r="I384" i="21"/>
  <c r="H383" i="21"/>
  <c r="G105" i="21"/>
  <c r="F104" i="21"/>
  <c r="F343" i="21"/>
  <c r="G344" i="21"/>
  <c r="H315" i="21"/>
  <c r="I316" i="21"/>
  <c r="C787" i="21"/>
  <c r="D788" i="21"/>
  <c r="G79" i="21"/>
  <c r="F78" i="21"/>
  <c r="G317" i="21"/>
  <c r="F316" i="21"/>
  <c r="F485" i="21"/>
  <c r="G486" i="21"/>
  <c r="D316" i="21"/>
  <c r="C315" i="21"/>
  <c r="H342" i="21"/>
  <c r="I343" i="21"/>
  <c r="I749" i="21"/>
  <c r="H748" i="21"/>
  <c r="E35" i="21"/>
  <c r="I973" i="21"/>
  <c r="H972" i="21"/>
  <c r="I534" i="21"/>
  <c r="H533" i="21"/>
  <c r="I690" i="21"/>
  <c r="H689" i="21"/>
  <c r="I814" i="21"/>
  <c r="H813" i="21"/>
  <c r="H222" i="21"/>
  <c r="I223" i="21"/>
  <c r="H434" i="21"/>
  <c r="I435" i="21"/>
  <c r="I564" i="21"/>
  <c r="H563" i="21"/>
  <c r="H35" i="21"/>
  <c r="I36" i="21"/>
  <c r="I624" i="21"/>
  <c r="H623" i="21"/>
  <c r="I594" i="21"/>
  <c r="H593" i="21"/>
  <c r="I656" i="21"/>
  <c r="H655" i="21"/>
  <c r="I160" i="21"/>
  <c r="H159" i="21"/>
  <c r="I865" i="21"/>
  <c r="H864" i="21"/>
  <c r="G973" i="21"/>
  <c r="F972" i="21"/>
  <c r="F34" i="21"/>
  <c r="G35" i="21"/>
  <c r="F592" i="21"/>
  <c r="G593" i="21"/>
  <c r="G224" i="21"/>
  <c r="F223" i="21"/>
  <c r="G434" i="21"/>
  <c r="F433" i="21"/>
  <c r="G563" i="21"/>
  <c r="F562" i="21"/>
  <c r="G866" i="21"/>
  <c r="F865" i="21"/>
  <c r="F159" i="21"/>
  <c r="G160" i="21"/>
  <c r="G533" i="21"/>
  <c r="F532" i="21"/>
  <c r="G623" i="21"/>
  <c r="F622" i="21"/>
  <c r="F689" i="21"/>
  <c r="G690" i="21"/>
  <c r="F653" i="21"/>
  <c r="G654" i="21"/>
  <c r="F719" i="21"/>
  <c r="G720" i="21"/>
  <c r="F813" i="21"/>
  <c r="G814" i="21"/>
  <c r="A36" i="21"/>
  <c r="B37" i="21"/>
  <c r="C864" i="21"/>
  <c r="D865" i="21"/>
  <c r="C345" i="21"/>
  <c r="C972" i="21"/>
  <c r="D973" i="21"/>
  <c r="C36" i="21"/>
  <c r="D37" i="21"/>
  <c r="D517" i="21"/>
  <c r="C516" i="21"/>
  <c r="D419" i="21"/>
  <c r="C418" i="21"/>
  <c r="C788" i="21" l="1"/>
  <c r="D789" i="21"/>
  <c r="F344" i="21"/>
  <c r="G345" i="21"/>
  <c r="G346" i="21" s="1"/>
  <c r="F346" i="21" s="1"/>
  <c r="I723" i="21"/>
  <c r="H722" i="21"/>
  <c r="H749" i="21"/>
  <c r="I750" i="21"/>
  <c r="G318" i="21"/>
  <c r="G319" i="21" s="1"/>
  <c r="F317" i="21"/>
  <c r="H384" i="21"/>
  <c r="I385" i="21"/>
  <c r="G385" i="21"/>
  <c r="F384" i="21"/>
  <c r="I487" i="21"/>
  <c r="H486" i="21"/>
  <c r="G134" i="21"/>
  <c r="G135" i="21" s="1"/>
  <c r="F133" i="21"/>
  <c r="F720" i="21"/>
  <c r="G721" i="21"/>
  <c r="I344" i="21"/>
  <c r="H344" i="21" s="1"/>
  <c r="H343" i="21"/>
  <c r="G487" i="21"/>
  <c r="F486" i="21"/>
  <c r="H316" i="21"/>
  <c r="I317" i="21"/>
  <c r="H317" i="21" s="1"/>
  <c r="D345" i="21"/>
  <c r="D346" i="21" s="1"/>
  <c r="D347" i="21" s="1"/>
  <c r="C344" i="21"/>
  <c r="H132" i="21"/>
  <c r="I133" i="21"/>
  <c r="F751" i="21"/>
  <c r="G752" i="21"/>
  <c r="G753" i="21" s="1"/>
  <c r="I657" i="21"/>
  <c r="H656" i="21"/>
  <c r="D317" i="21"/>
  <c r="C316" i="21"/>
  <c r="G80" i="21"/>
  <c r="F79" i="21"/>
  <c r="G106" i="21"/>
  <c r="F105" i="21"/>
  <c r="I106" i="21"/>
  <c r="H105" i="21"/>
  <c r="H79" i="21"/>
  <c r="I80" i="21"/>
  <c r="E36" i="21"/>
  <c r="I866" i="21"/>
  <c r="H865" i="21"/>
  <c r="I625" i="21"/>
  <c r="H624" i="21"/>
  <c r="H564" i="21"/>
  <c r="I565" i="21"/>
  <c r="H690" i="21"/>
  <c r="I691" i="21"/>
  <c r="I974" i="21"/>
  <c r="H973" i="21"/>
  <c r="H36" i="21"/>
  <c r="I37" i="21"/>
  <c r="I436" i="21"/>
  <c r="H435" i="21"/>
  <c r="H160" i="21"/>
  <c r="I161" i="21"/>
  <c r="H594" i="21"/>
  <c r="I595" i="21"/>
  <c r="I815" i="21"/>
  <c r="H814" i="21"/>
  <c r="H534" i="21"/>
  <c r="I535" i="21"/>
  <c r="I224" i="21"/>
  <c r="H223" i="21"/>
  <c r="G36" i="21"/>
  <c r="F35" i="21"/>
  <c r="F593" i="21"/>
  <c r="G594" i="21"/>
  <c r="F973" i="21"/>
  <c r="G974" i="21"/>
  <c r="F690" i="21"/>
  <c r="G691" i="21"/>
  <c r="F623" i="21"/>
  <c r="G624" i="21"/>
  <c r="G867" i="21"/>
  <c r="F866" i="21"/>
  <c r="F434" i="21"/>
  <c r="G435" i="21"/>
  <c r="G815" i="21"/>
  <c r="F814" i="21"/>
  <c r="F654" i="21"/>
  <c r="G655" i="21"/>
  <c r="F160" i="21"/>
  <c r="G161" i="21"/>
  <c r="F533" i="21"/>
  <c r="G534" i="21"/>
  <c r="F563" i="21"/>
  <c r="G564" i="21"/>
  <c r="F224" i="21"/>
  <c r="G225" i="21"/>
  <c r="B38" i="21"/>
  <c r="A37" i="21"/>
  <c r="C517" i="21"/>
  <c r="D518" i="21"/>
  <c r="C37" i="21"/>
  <c r="D38" i="21"/>
  <c r="D974" i="21"/>
  <c r="C973" i="21"/>
  <c r="D866" i="21"/>
  <c r="C865" i="21"/>
  <c r="C419" i="21"/>
  <c r="D420" i="21"/>
  <c r="C346" i="21" l="1"/>
  <c r="G107" i="21"/>
  <c r="F106" i="21"/>
  <c r="I488" i="21"/>
  <c r="H487" i="21"/>
  <c r="F534" i="21"/>
  <c r="G535" i="21"/>
  <c r="F655" i="21"/>
  <c r="G656" i="21"/>
  <c r="F435" i="21"/>
  <c r="G436" i="21"/>
  <c r="I536" i="21"/>
  <c r="H535" i="21"/>
  <c r="I596" i="21"/>
  <c r="H595" i="21"/>
  <c r="I566" i="21"/>
  <c r="H565" i="21"/>
  <c r="I81" i="21"/>
  <c r="H80" i="21"/>
  <c r="G754" i="21"/>
  <c r="F753" i="21"/>
  <c r="G722" i="21"/>
  <c r="F721" i="21"/>
  <c r="I386" i="21"/>
  <c r="H385" i="21"/>
  <c r="H750" i="21"/>
  <c r="I751" i="21"/>
  <c r="H751" i="21" s="1"/>
  <c r="H436" i="21"/>
  <c r="I437" i="21"/>
  <c r="G488" i="21"/>
  <c r="G489" i="21" s="1"/>
  <c r="F487" i="21"/>
  <c r="F564" i="21"/>
  <c r="G565" i="21"/>
  <c r="F691" i="21"/>
  <c r="G692" i="21"/>
  <c r="F594" i="21"/>
  <c r="G595" i="21"/>
  <c r="I134" i="21"/>
  <c r="H133" i="21"/>
  <c r="D790" i="21"/>
  <c r="C789" i="21"/>
  <c r="D318" i="21"/>
  <c r="D319" i="21" s="1"/>
  <c r="C319" i="21" s="1"/>
  <c r="C317" i="21"/>
  <c r="H815" i="21"/>
  <c r="I816" i="21"/>
  <c r="H106" i="21"/>
  <c r="I107" i="21"/>
  <c r="F80" i="21"/>
  <c r="G81" i="21"/>
  <c r="I658" i="21"/>
  <c r="H657" i="21"/>
  <c r="G136" i="21"/>
  <c r="F135" i="21"/>
  <c r="G386" i="21"/>
  <c r="F385" i="21"/>
  <c r="F319" i="21"/>
  <c r="G320" i="21"/>
  <c r="G321" i="21" s="1"/>
  <c r="H723" i="21"/>
  <c r="I724" i="21"/>
  <c r="E37" i="21"/>
  <c r="I162" i="21"/>
  <c r="H161" i="21"/>
  <c r="H37" i="21"/>
  <c r="I38" i="21"/>
  <c r="I692" i="21"/>
  <c r="H691" i="21"/>
  <c r="H224" i="21"/>
  <c r="I225" i="21"/>
  <c r="I626" i="21"/>
  <c r="H625" i="21"/>
  <c r="I975" i="21"/>
  <c r="H974" i="21"/>
  <c r="I867" i="21"/>
  <c r="H866" i="21"/>
  <c r="G975" i="21"/>
  <c r="F974" i="21"/>
  <c r="G37" i="21"/>
  <c r="F36" i="21"/>
  <c r="F225" i="21"/>
  <c r="G226" i="21"/>
  <c r="G162" i="21"/>
  <c r="F161" i="21"/>
  <c r="G625" i="21"/>
  <c r="F624" i="21"/>
  <c r="F815" i="21"/>
  <c r="G816" i="21"/>
  <c r="F867" i="21"/>
  <c r="G868" i="21"/>
  <c r="A38" i="21"/>
  <c r="B39" i="21"/>
  <c r="D39" i="21"/>
  <c r="C38" i="21"/>
  <c r="D519" i="21"/>
  <c r="C518" i="21"/>
  <c r="D421" i="21"/>
  <c r="C420" i="21"/>
  <c r="C347" i="21"/>
  <c r="D348" i="21"/>
  <c r="C866" i="21"/>
  <c r="D867" i="21"/>
  <c r="C974" i="21"/>
  <c r="D975" i="21"/>
  <c r="F625" i="21" l="1"/>
  <c r="G626" i="21"/>
  <c r="I387" i="21"/>
  <c r="H386" i="21"/>
  <c r="G82" i="21"/>
  <c r="F82" i="21" s="1"/>
  <c r="F81" i="21"/>
  <c r="I817" i="21"/>
  <c r="H816" i="21"/>
  <c r="G596" i="21"/>
  <c r="F595" i="21"/>
  <c r="G566" i="21"/>
  <c r="F565" i="21"/>
  <c r="I438" i="21"/>
  <c r="H437" i="21"/>
  <c r="F656" i="21"/>
  <c r="G657" i="21"/>
  <c r="I537" i="21"/>
  <c r="H536" i="21"/>
  <c r="H488" i="21"/>
  <c r="I489" i="21"/>
  <c r="G817" i="21"/>
  <c r="F816" i="21"/>
  <c r="H724" i="21"/>
  <c r="I725" i="21"/>
  <c r="I108" i="21"/>
  <c r="H107" i="21"/>
  <c r="G693" i="21"/>
  <c r="F692" i="21"/>
  <c r="G437" i="21"/>
  <c r="F436" i="21"/>
  <c r="G536" i="21"/>
  <c r="F535" i="21"/>
  <c r="G137" i="21"/>
  <c r="F137" i="21" s="1"/>
  <c r="F136" i="21"/>
  <c r="D791" i="21"/>
  <c r="C790" i="21"/>
  <c r="I567" i="21"/>
  <c r="H566" i="21"/>
  <c r="I627" i="21"/>
  <c r="H626" i="21"/>
  <c r="H692" i="21"/>
  <c r="I693" i="21"/>
  <c r="G387" i="21"/>
  <c r="F386" i="21"/>
  <c r="H658" i="21"/>
  <c r="I659" i="21"/>
  <c r="H134" i="21"/>
  <c r="I135" i="21"/>
  <c r="G490" i="21"/>
  <c r="F489" i="21"/>
  <c r="G723" i="21"/>
  <c r="F722" i="21"/>
  <c r="I82" i="21"/>
  <c r="H81" i="21"/>
  <c r="I597" i="21"/>
  <c r="H596" i="21"/>
  <c r="G108" i="21"/>
  <c r="F107" i="21"/>
  <c r="E38" i="21"/>
  <c r="I976" i="21"/>
  <c r="H975" i="21"/>
  <c r="I868" i="21"/>
  <c r="H867" i="21"/>
  <c r="H162" i="21"/>
  <c r="I163" i="21"/>
  <c r="I226" i="21"/>
  <c r="H225" i="21"/>
  <c r="H38" i="21"/>
  <c r="I39" i="21"/>
  <c r="F37" i="21"/>
  <c r="G38" i="21"/>
  <c r="G976" i="21"/>
  <c r="F975" i="21"/>
  <c r="G818" i="21"/>
  <c r="F817" i="21"/>
  <c r="F162" i="21"/>
  <c r="G163" i="21"/>
  <c r="G869" i="21"/>
  <c r="F868" i="21"/>
  <c r="F226" i="21"/>
  <c r="G227" i="21"/>
  <c r="B40" i="21"/>
  <c r="A39" i="21"/>
  <c r="D868" i="21"/>
  <c r="C867" i="21"/>
  <c r="C348" i="21"/>
  <c r="D349" i="21"/>
  <c r="C792" i="21"/>
  <c r="C519" i="21"/>
  <c r="D520" i="21"/>
  <c r="D976" i="21"/>
  <c r="C975" i="21"/>
  <c r="C421" i="21"/>
  <c r="D422" i="21"/>
  <c r="C39" i="21"/>
  <c r="D40" i="21"/>
  <c r="I598" i="21" l="1"/>
  <c r="H597" i="21"/>
  <c r="G388" i="21"/>
  <c r="F387" i="21"/>
  <c r="H135" i="21"/>
  <c r="I136" i="21"/>
  <c r="I726" i="21"/>
  <c r="H725" i="21"/>
  <c r="I490" i="21"/>
  <c r="H489" i="21"/>
  <c r="G658" i="21"/>
  <c r="F657" i="21"/>
  <c r="F723" i="21"/>
  <c r="G724" i="21"/>
  <c r="I628" i="21"/>
  <c r="H627" i="21"/>
  <c r="G537" i="21"/>
  <c r="F536" i="21"/>
  <c r="G694" i="21"/>
  <c r="F693" i="21"/>
  <c r="G567" i="21"/>
  <c r="F566" i="21"/>
  <c r="I818" i="21"/>
  <c r="H817" i="21"/>
  <c r="I388" i="21"/>
  <c r="H387" i="21"/>
  <c r="H659" i="21"/>
  <c r="I660" i="21"/>
  <c r="I694" i="21"/>
  <c r="H693" i="21"/>
  <c r="G627" i="21"/>
  <c r="F626" i="21"/>
  <c r="C791" i="21"/>
  <c r="D792" i="21"/>
  <c r="D793" i="21" s="1"/>
  <c r="G109" i="21"/>
  <c r="F109" i="21" s="1"/>
  <c r="F108" i="21"/>
  <c r="I83" i="21"/>
  <c r="H82" i="21"/>
  <c r="F490" i="21"/>
  <c r="G491" i="21"/>
  <c r="G492" i="21" s="1"/>
  <c r="I568" i="21"/>
  <c r="H567" i="21"/>
  <c r="G438" i="21"/>
  <c r="F437" i="21"/>
  <c r="H108" i="21"/>
  <c r="I109" i="21"/>
  <c r="I538" i="21"/>
  <c r="H537" i="21"/>
  <c r="I439" i="21"/>
  <c r="H438" i="21"/>
  <c r="G597" i="21"/>
  <c r="F596" i="21"/>
  <c r="E39" i="21"/>
  <c r="I977" i="21"/>
  <c r="H976" i="21"/>
  <c r="H226" i="21"/>
  <c r="I227" i="21"/>
  <c r="I869" i="21"/>
  <c r="H868" i="21"/>
  <c r="H39" i="21"/>
  <c r="I40" i="21"/>
  <c r="I164" i="21"/>
  <c r="H163" i="21"/>
  <c r="F38" i="21"/>
  <c r="G39" i="21"/>
  <c r="G977" i="21"/>
  <c r="F976" i="21"/>
  <c r="F869" i="21"/>
  <c r="G870" i="21"/>
  <c r="F227" i="21"/>
  <c r="G228" i="21"/>
  <c r="F163" i="21"/>
  <c r="G164" i="21"/>
  <c r="G819" i="21"/>
  <c r="F818" i="21"/>
  <c r="A40" i="21"/>
  <c r="B41" i="21"/>
  <c r="D423" i="21"/>
  <c r="C422" i="21"/>
  <c r="D521" i="21"/>
  <c r="C520" i="21"/>
  <c r="C349" i="21"/>
  <c r="D350" i="21"/>
  <c r="D41" i="21"/>
  <c r="C40" i="21"/>
  <c r="D794" i="21"/>
  <c r="C793" i="21"/>
  <c r="C976" i="21"/>
  <c r="D977" i="21"/>
  <c r="C868" i="21"/>
  <c r="D869" i="21"/>
  <c r="I661" i="21" l="1"/>
  <c r="H660" i="21"/>
  <c r="F819" i="21"/>
  <c r="G820" i="21"/>
  <c r="F597" i="21"/>
  <c r="G598" i="21"/>
  <c r="H818" i="21"/>
  <c r="I819" i="21"/>
  <c r="G695" i="21"/>
  <c r="F694" i="21"/>
  <c r="H628" i="21"/>
  <c r="I629" i="21"/>
  <c r="G659" i="21"/>
  <c r="F658" i="21"/>
  <c r="H726" i="21"/>
  <c r="I727" i="21"/>
  <c r="F388" i="21"/>
  <c r="G389" i="21"/>
  <c r="I110" i="21"/>
  <c r="H109" i="21"/>
  <c r="G725" i="21"/>
  <c r="F724" i="21"/>
  <c r="H136" i="21"/>
  <c r="I137" i="21"/>
  <c r="I539" i="21"/>
  <c r="H538" i="21"/>
  <c r="G439" i="21"/>
  <c r="F438" i="21"/>
  <c r="G628" i="21"/>
  <c r="F627" i="21"/>
  <c r="H439" i="21"/>
  <c r="I440" i="21"/>
  <c r="H568" i="21"/>
  <c r="I569" i="21"/>
  <c r="H694" i="21"/>
  <c r="I695" i="21"/>
  <c r="I389" i="21"/>
  <c r="H388" i="21"/>
  <c r="F567" i="21"/>
  <c r="G568" i="21"/>
  <c r="G538" i="21"/>
  <c r="F537" i="21"/>
  <c r="H490" i="21"/>
  <c r="I491" i="21"/>
  <c r="I492" i="21" s="1"/>
  <c r="I493" i="21" s="1"/>
  <c r="H598" i="21"/>
  <c r="I599" i="21"/>
  <c r="E40" i="21"/>
  <c r="I870" i="21"/>
  <c r="H869" i="21"/>
  <c r="I978" i="21"/>
  <c r="H977" i="21"/>
  <c r="H40" i="21"/>
  <c r="I41" i="21"/>
  <c r="I228" i="21"/>
  <c r="H227" i="21"/>
  <c r="H164" i="21"/>
  <c r="I165" i="21"/>
  <c r="F39" i="21"/>
  <c r="G40" i="21"/>
  <c r="G978" i="21"/>
  <c r="F977" i="21"/>
  <c r="F228" i="21"/>
  <c r="G229" i="21"/>
  <c r="F164" i="21"/>
  <c r="G165" i="21"/>
  <c r="G871" i="21"/>
  <c r="F870" i="21"/>
  <c r="B42" i="21"/>
  <c r="A41" i="21"/>
  <c r="D978" i="21"/>
  <c r="C977" i="21"/>
  <c r="C41" i="21"/>
  <c r="D42" i="21"/>
  <c r="C521" i="21"/>
  <c r="D522" i="21"/>
  <c r="D870" i="21"/>
  <c r="C869" i="21"/>
  <c r="C350" i="21"/>
  <c r="D351" i="21"/>
  <c r="C794" i="21"/>
  <c r="D795" i="21"/>
  <c r="C423" i="21"/>
  <c r="D424" i="21"/>
  <c r="G440" i="21" l="1"/>
  <c r="F439" i="21"/>
  <c r="F568" i="21"/>
  <c r="G569" i="21"/>
  <c r="H695" i="21"/>
  <c r="I696" i="21"/>
  <c r="I441" i="21"/>
  <c r="H440" i="21"/>
  <c r="H137" i="21"/>
  <c r="I138" i="21"/>
  <c r="H727" i="21"/>
  <c r="I728" i="21"/>
  <c r="I630" i="21"/>
  <c r="H629" i="21"/>
  <c r="I820" i="21"/>
  <c r="H819" i="21"/>
  <c r="G821" i="21"/>
  <c r="F820" i="21"/>
  <c r="H599" i="21"/>
  <c r="I600" i="21"/>
  <c r="I570" i="21"/>
  <c r="H569" i="21"/>
  <c r="G390" i="21"/>
  <c r="G391" i="21" s="1"/>
  <c r="G392" i="21" s="1"/>
  <c r="G393" i="21" s="1"/>
  <c r="F389" i="21"/>
  <c r="F598" i="21"/>
  <c r="G599" i="21"/>
  <c r="F538" i="21"/>
  <c r="G539" i="21"/>
  <c r="I390" i="21"/>
  <c r="I391" i="21" s="1"/>
  <c r="H389" i="21"/>
  <c r="F628" i="21"/>
  <c r="G629" i="21"/>
  <c r="I540" i="21"/>
  <c r="H539" i="21"/>
  <c r="F725" i="21"/>
  <c r="G726" i="21"/>
  <c r="F659" i="21"/>
  <c r="G660" i="21"/>
  <c r="G696" i="21"/>
  <c r="F695" i="21"/>
  <c r="H661" i="21"/>
  <c r="I662" i="21"/>
  <c r="E41" i="21"/>
  <c r="I871" i="21"/>
  <c r="H870" i="21"/>
  <c r="H228" i="21"/>
  <c r="I229" i="21"/>
  <c r="I979" i="21"/>
  <c r="H978" i="21"/>
  <c r="I166" i="21"/>
  <c r="H165" i="21"/>
  <c r="H41" i="21"/>
  <c r="I42" i="21"/>
  <c r="F40" i="21"/>
  <c r="G41" i="21"/>
  <c r="G979" i="21"/>
  <c r="F978" i="21"/>
  <c r="F165" i="21"/>
  <c r="G166" i="21"/>
  <c r="F229" i="21"/>
  <c r="G230" i="21"/>
  <c r="G872" i="21"/>
  <c r="F871" i="21"/>
  <c r="A42" i="21"/>
  <c r="B43" i="21"/>
  <c r="D796" i="21"/>
  <c r="C795" i="21"/>
  <c r="C42" i="21"/>
  <c r="D43" i="21"/>
  <c r="C870" i="21"/>
  <c r="D871" i="21"/>
  <c r="D425" i="21"/>
  <c r="C424" i="21"/>
  <c r="C351" i="21"/>
  <c r="D352" i="21"/>
  <c r="D523" i="21"/>
  <c r="C522" i="21"/>
  <c r="C978" i="21"/>
  <c r="D979" i="21"/>
  <c r="G394" i="21" l="1"/>
  <c r="G395" i="21" s="1"/>
  <c r="F393" i="21"/>
  <c r="I821" i="21"/>
  <c r="H820" i="21"/>
  <c r="G727" i="21"/>
  <c r="F727" i="21" s="1"/>
  <c r="F726" i="21"/>
  <c r="G630" i="21"/>
  <c r="F629" i="21"/>
  <c r="F539" i="21"/>
  <c r="G540" i="21"/>
  <c r="I601" i="21"/>
  <c r="H600" i="21"/>
  <c r="F569" i="21"/>
  <c r="G570" i="21"/>
  <c r="F696" i="21"/>
  <c r="G697" i="21"/>
  <c r="H441" i="21"/>
  <c r="I442" i="21"/>
  <c r="I663" i="21"/>
  <c r="I664" i="21" s="1"/>
  <c r="I665" i="21" s="1"/>
  <c r="H662" i="21"/>
  <c r="F660" i="21"/>
  <c r="G661" i="21"/>
  <c r="G600" i="21"/>
  <c r="F599" i="21"/>
  <c r="H696" i="21"/>
  <c r="I697" i="21"/>
  <c r="I541" i="21"/>
  <c r="H540" i="21"/>
  <c r="I571" i="21"/>
  <c r="H570" i="21"/>
  <c r="G822" i="21"/>
  <c r="F821" i="21"/>
  <c r="H630" i="21"/>
  <c r="I631" i="21"/>
  <c r="G441" i="21"/>
  <c r="F440" i="21"/>
  <c r="E42" i="21"/>
  <c r="I980" i="21"/>
  <c r="H979" i="21"/>
  <c r="I872" i="21"/>
  <c r="H871" i="21"/>
  <c r="I230" i="21"/>
  <c r="H229" i="21"/>
  <c r="H166" i="21"/>
  <c r="I167" i="21"/>
  <c r="H42" i="21"/>
  <c r="I43" i="21"/>
  <c r="F41" i="21"/>
  <c r="G42" i="21"/>
  <c r="F979" i="21"/>
  <c r="G980" i="21"/>
  <c r="F166" i="21"/>
  <c r="G167" i="21"/>
  <c r="F230" i="21"/>
  <c r="G231" i="21"/>
  <c r="G873" i="21"/>
  <c r="F872" i="21"/>
  <c r="B44" i="21"/>
  <c r="A43" i="21"/>
  <c r="C43" i="21"/>
  <c r="D44" i="21"/>
  <c r="C425" i="21"/>
  <c r="D426" i="21"/>
  <c r="C523" i="21"/>
  <c r="D524" i="21"/>
  <c r="D980" i="21"/>
  <c r="C979" i="21"/>
  <c r="C352" i="21"/>
  <c r="D353" i="21"/>
  <c r="D872" i="21"/>
  <c r="C871" i="21"/>
  <c r="C796" i="21"/>
  <c r="D797" i="21"/>
  <c r="F697" i="21" l="1"/>
  <c r="G698" i="21"/>
  <c r="F698" i="21" s="1"/>
  <c r="G442" i="21"/>
  <c r="F442" i="21" s="1"/>
  <c r="F441" i="21"/>
  <c r="G823" i="21"/>
  <c r="G824" i="21" s="1"/>
  <c r="F822" i="21"/>
  <c r="H541" i="21"/>
  <c r="I542" i="21"/>
  <c r="F600" i="21"/>
  <c r="G601" i="21"/>
  <c r="F601" i="21" s="1"/>
  <c r="H665" i="21"/>
  <c r="I666" i="21"/>
  <c r="H601" i="21"/>
  <c r="I602" i="21"/>
  <c r="F630" i="21"/>
  <c r="G631" i="21"/>
  <c r="I822" i="21"/>
  <c r="H821" i="21"/>
  <c r="I632" i="21"/>
  <c r="H631" i="21"/>
  <c r="I698" i="21"/>
  <c r="H697" i="21"/>
  <c r="F661" i="21"/>
  <c r="G662" i="21"/>
  <c r="H442" i="21"/>
  <c r="I443" i="21"/>
  <c r="G571" i="21"/>
  <c r="F571" i="21" s="1"/>
  <c r="F570" i="21"/>
  <c r="G541" i="21"/>
  <c r="F541" i="21" s="1"/>
  <c r="F540" i="21"/>
  <c r="H980" i="21"/>
  <c r="I981" i="21"/>
  <c r="H571" i="21"/>
  <c r="I572" i="21"/>
  <c r="E43" i="21"/>
  <c r="I873" i="21"/>
  <c r="H872" i="21"/>
  <c r="H43" i="21"/>
  <c r="I44" i="21"/>
  <c r="I168" i="21"/>
  <c r="H167" i="21"/>
  <c r="H230" i="21"/>
  <c r="I231" i="21"/>
  <c r="G981" i="21"/>
  <c r="F980" i="21"/>
  <c r="F42" i="21"/>
  <c r="G43" i="21"/>
  <c r="G232" i="21"/>
  <c r="F231" i="21"/>
  <c r="F167" i="21"/>
  <c r="G168" i="21"/>
  <c r="G874" i="21"/>
  <c r="F873" i="21"/>
  <c r="A44" i="21"/>
  <c r="B45" i="21"/>
  <c r="D427" i="21"/>
  <c r="C426" i="21"/>
  <c r="C872" i="21"/>
  <c r="D873" i="21"/>
  <c r="C980" i="21"/>
  <c r="D981" i="21"/>
  <c r="D798" i="21"/>
  <c r="C797" i="21"/>
  <c r="C353" i="21"/>
  <c r="D354" i="21"/>
  <c r="D525" i="21"/>
  <c r="C524" i="21"/>
  <c r="D45" i="21"/>
  <c r="C44" i="21"/>
  <c r="I982" i="21" l="1"/>
  <c r="H981" i="21"/>
  <c r="G663" i="21"/>
  <c r="G664" i="21" s="1"/>
  <c r="G665" i="21" s="1"/>
  <c r="F662" i="21"/>
  <c r="G632" i="21"/>
  <c r="F632" i="21" s="1"/>
  <c r="F631" i="21"/>
  <c r="I667" i="21"/>
  <c r="H666" i="21"/>
  <c r="D982" i="21"/>
  <c r="C981" i="21"/>
  <c r="H632" i="21"/>
  <c r="I633" i="21"/>
  <c r="G982" i="21"/>
  <c r="F981" i="21"/>
  <c r="H698" i="21"/>
  <c r="I699" i="21"/>
  <c r="I823" i="21"/>
  <c r="I824" i="21" s="1"/>
  <c r="H822" i="21"/>
  <c r="G825" i="21"/>
  <c r="F824" i="21"/>
  <c r="E44" i="21"/>
  <c r="H168" i="21"/>
  <c r="I169" i="21"/>
  <c r="I874" i="21"/>
  <c r="H873" i="21"/>
  <c r="I232" i="21"/>
  <c r="H231" i="21"/>
  <c r="H44" i="21"/>
  <c r="I45" i="21"/>
  <c r="F43" i="21"/>
  <c r="G44" i="21"/>
  <c r="G875" i="21"/>
  <c r="F874" i="21"/>
  <c r="F168" i="21"/>
  <c r="G169" i="21"/>
  <c r="F232" i="21"/>
  <c r="G233" i="21"/>
  <c r="B46" i="21"/>
  <c r="A45" i="21"/>
  <c r="D874" i="21"/>
  <c r="C873" i="21"/>
  <c r="C798" i="21"/>
  <c r="D799" i="21"/>
  <c r="C354" i="21"/>
  <c r="D355" i="21"/>
  <c r="C525" i="21"/>
  <c r="D526" i="21"/>
  <c r="C45" i="21"/>
  <c r="D46" i="21"/>
  <c r="C427" i="21"/>
  <c r="D428" i="21"/>
  <c r="F982" i="21" l="1"/>
  <c r="G983" i="21"/>
  <c r="C982" i="21"/>
  <c r="D983" i="21"/>
  <c r="H982" i="21"/>
  <c r="I983" i="21"/>
  <c r="G826" i="21"/>
  <c r="G827" i="21" s="1"/>
  <c r="G828" i="21" s="1"/>
  <c r="G829" i="21" s="1"/>
  <c r="F825" i="21"/>
  <c r="I668" i="21"/>
  <c r="H667" i="21"/>
  <c r="F665" i="21"/>
  <c r="G666" i="21"/>
  <c r="I825" i="21"/>
  <c r="H824" i="21"/>
  <c r="E45" i="21"/>
  <c r="I875" i="21"/>
  <c r="H874" i="21"/>
  <c r="I170" i="21"/>
  <c r="H169" i="21"/>
  <c r="H232" i="21"/>
  <c r="I233" i="21"/>
  <c r="H45" i="21"/>
  <c r="I46" i="21"/>
  <c r="F44" i="21"/>
  <c r="G45" i="21"/>
  <c r="F233" i="21"/>
  <c r="G234" i="21"/>
  <c r="G170" i="21"/>
  <c r="F169" i="21"/>
  <c r="F875" i="21"/>
  <c r="G876" i="21"/>
  <c r="A46" i="21"/>
  <c r="B47" i="21"/>
  <c r="D429" i="21"/>
  <c r="C428" i="21"/>
  <c r="D800" i="21"/>
  <c r="C799" i="21"/>
  <c r="D527" i="21"/>
  <c r="C526" i="21"/>
  <c r="D47" i="21"/>
  <c r="C46" i="21"/>
  <c r="C355" i="21"/>
  <c r="D356" i="21"/>
  <c r="C874" i="21"/>
  <c r="D875" i="21"/>
  <c r="D984" i="21" l="1"/>
  <c r="C983" i="21"/>
  <c r="H983" i="21"/>
  <c r="I984" i="21"/>
  <c r="G984" i="21"/>
  <c r="F983" i="21"/>
  <c r="H825" i="21"/>
  <c r="I826" i="21"/>
  <c r="I827" i="21" s="1"/>
  <c r="I828" i="21" s="1"/>
  <c r="I829" i="21" s="1"/>
  <c r="H668" i="21"/>
  <c r="I669" i="21"/>
  <c r="D357" i="21"/>
  <c r="C356" i="21"/>
  <c r="F666" i="21"/>
  <c r="G667" i="21"/>
  <c r="G830" i="21"/>
  <c r="G831" i="21" s="1"/>
  <c r="F829" i="21"/>
  <c r="E46" i="21"/>
  <c r="H46" i="21"/>
  <c r="I47" i="21"/>
  <c r="I234" i="21"/>
  <c r="H233" i="21"/>
  <c r="H170" i="21"/>
  <c r="I171" i="21"/>
  <c r="I876" i="21"/>
  <c r="H875" i="21"/>
  <c r="F45" i="21"/>
  <c r="G46" i="21"/>
  <c r="G877" i="21"/>
  <c r="F876" i="21"/>
  <c r="F234" i="21"/>
  <c r="G235" i="21"/>
  <c r="F170" i="21"/>
  <c r="G171" i="21"/>
  <c r="B48" i="21"/>
  <c r="A47" i="21"/>
  <c r="D876" i="21"/>
  <c r="C875" i="21"/>
  <c r="C47" i="21"/>
  <c r="D48" i="21"/>
  <c r="C800" i="21"/>
  <c r="D801" i="21"/>
  <c r="C527" i="21"/>
  <c r="D528" i="21"/>
  <c r="C429" i="21"/>
  <c r="D430" i="21"/>
  <c r="I985" i="21" l="1"/>
  <c r="H984" i="21"/>
  <c r="F984" i="21"/>
  <c r="G985" i="21"/>
  <c r="D985" i="21"/>
  <c r="C984" i="21"/>
  <c r="G668" i="21"/>
  <c r="F668" i="21" s="1"/>
  <c r="F667" i="21"/>
  <c r="I830" i="21"/>
  <c r="I831" i="21" s="1"/>
  <c r="H829" i="21"/>
  <c r="D358" i="21"/>
  <c r="C357" i="21"/>
  <c r="E47" i="21"/>
  <c r="I877" i="21"/>
  <c r="H876" i="21"/>
  <c r="I172" i="21"/>
  <c r="H171" i="21"/>
  <c r="H234" i="21"/>
  <c r="I235" i="21"/>
  <c r="H47" i="21"/>
  <c r="I48" i="21"/>
  <c r="F46" i="21"/>
  <c r="G47" i="21"/>
  <c r="F171" i="21"/>
  <c r="G172" i="21"/>
  <c r="F235" i="21"/>
  <c r="G236" i="21"/>
  <c r="F877" i="21"/>
  <c r="G878" i="21"/>
  <c r="A48" i="21"/>
  <c r="B49" i="21"/>
  <c r="D49" i="21"/>
  <c r="C48" i="21"/>
  <c r="D529" i="21"/>
  <c r="C528" i="21"/>
  <c r="D802" i="21"/>
  <c r="C801" i="21"/>
  <c r="D431" i="21"/>
  <c r="C430" i="21"/>
  <c r="C876" i="21"/>
  <c r="D877" i="21"/>
  <c r="F985" i="21" l="1"/>
  <c r="G986" i="21"/>
  <c r="C985" i="21"/>
  <c r="D986" i="21"/>
  <c r="H985" i="21"/>
  <c r="I986" i="21"/>
  <c r="H48" i="21"/>
  <c r="I49" i="21"/>
  <c r="H831" i="21"/>
  <c r="I832" i="21"/>
  <c r="I833" i="21" s="1"/>
  <c r="I834" i="21" s="1"/>
  <c r="B50" i="21"/>
  <c r="B51" i="21" s="1"/>
  <c r="A49" i="21"/>
  <c r="D50" i="21"/>
  <c r="C49" i="21"/>
  <c r="C358" i="21"/>
  <c r="D359" i="21"/>
  <c r="E48" i="21"/>
  <c r="H172" i="21"/>
  <c r="I173" i="21"/>
  <c r="I236" i="21"/>
  <c r="H235" i="21"/>
  <c r="I878" i="21"/>
  <c r="H877" i="21"/>
  <c r="F47" i="21"/>
  <c r="G48" i="21"/>
  <c r="G879" i="21"/>
  <c r="F878" i="21"/>
  <c r="F236" i="21"/>
  <c r="G237" i="21"/>
  <c r="F172" i="21"/>
  <c r="G173" i="21"/>
  <c r="C802" i="21"/>
  <c r="D803" i="21"/>
  <c r="D878" i="21"/>
  <c r="C877" i="21"/>
  <c r="C431" i="21"/>
  <c r="D432" i="21"/>
  <c r="C529" i="21"/>
  <c r="D530" i="21"/>
  <c r="C50" i="21"/>
  <c r="D51" i="21"/>
  <c r="D987" i="21" l="1"/>
  <c r="C986" i="21"/>
  <c r="H986" i="21"/>
  <c r="I987" i="21"/>
  <c r="F986" i="21"/>
  <c r="G987" i="21"/>
  <c r="A50" i="21"/>
  <c r="B52" i="21"/>
  <c r="B53" i="21" s="1"/>
  <c r="A53" i="21" s="1"/>
  <c r="A51" i="21"/>
  <c r="D52" i="21"/>
  <c r="D53" i="21" s="1"/>
  <c r="D54" i="21" s="1"/>
  <c r="C51" i="21"/>
  <c r="I835" i="21"/>
  <c r="I836" i="21" s="1"/>
  <c r="I837" i="21" s="1"/>
  <c r="I838" i="21" s="1"/>
  <c r="H834" i="21"/>
  <c r="C359" i="21"/>
  <c r="D360" i="21"/>
  <c r="E49" i="21"/>
  <c r="I50" i="21"/>
  <c r="H49" i="21"/>
  <c r="I174" i="21"/>
  <c r="H173" i="21"/>
  <c r="H236" i="21"/>
  <c r="I237" i="21"/>
  <c r="I879" i="21"/>
  <c r="H878" i="21"/>
  <c r="G49" i="21"/>
  <c r="F48" i="21"/>
  <c r="F237" i="21"/>
  <c r="G238" i="21"/>
  <c r="F173" i="21"/>
  <c r="G174" i="21"/>
  <c r="G880" i="21"/>
  <c r="F879" i="21"/>
  <c r="C53" i="21"/>
  <c r="C878" i="21"/>
  <c r="D879" i="21"/>
  <c r="D433" i="21"/>
  <c r="C432" i="21"/>
  <c r="D804" i="21"/>
  <c r="C803" i="21"/>
  <c r="D531" i="21"/>
  <c r="C530" i="21"/>
  <c r="B54" i="21" l="1"/>
  <c r="E50" i="21"/>
  <c r="H987" i="21"/>
  <c r="I988" i="21"/>
  <c r="H988" i="21" s="1"/>
  <c r="F987" i="21"/>
  <c r="G988" i="21"/>
  <c r="C987" i="21"/>
  <c r="D988" i="21"/>
  <c r="G50" i="21"/>
  <c r="F49" i="21"/>
  <c r="C360" i="21"/>
  <c r="D361" i="21"/>
  <c r="H50" i="21"/>
  <c r="I51" i="21"/>
  <c r="H51" i="21" s="1"/>
  <c r="E51" i="21"/>
  <c r="I839" i="21"/>
  <c r="I840" i="21" s="1"/>
  <c r="H838" i="21"/>
  <c r="E53" i="21"/>
  <c r="I238" i="21"/>
  <c r="H237" i="21"/>
  <c r="I880" i="21"/>
  <c r="H879" i="21"/>
  <c r="H174" i="21"/>
  <c r="I175" i="21"/>
  <c r="F174" i="21"/>
  <c r="G175" i="21"/>
  <c r="F238" i="21"/>
  <c r="G239" i="21"/>
  <c r="G881" i="21"/>
  <c r="F880" i="21"/>
  <c r="A54" i="21"/>
  <c r="B55" i="21"/>
  <c r="D880" i="21"/>
  <c r="C879" i="21"/>
  <c r="C531" i="21"/>
  <c r="D532" i="21"/>
  <c r="D55" i="21"/>
  <c r="C54" i="21"/>
  <c r="C804" i="21"/>
  <c r="D805" i="21"/>
  <c r="C433" i="21"/>
  <c r="D434" i="21"/>
  <c r="D989" i="21" l="1"/>
  <c r="D990" i="21" s="1"/>
  <c r="C990" i="21" s="1"/>
  <c r="C988" i="21"/>
  <c r="F988" i="21"/>
  <c r="G989" i="21"/>
  <c r="G990" i="21" s="1"/>
  <c r="F990" i="21" s="1"/>
  <c r="D362" i="21"/>
  <c r="C361" i="21"/>
  <c r="H840" i="21"/>
  <c r="I841" i="21"/>
  <c r="I842" i="21" s="1"/>
  <c r="I843" i="21" s="1"/>
  <c r="I844" i="21" s="1"/>
  <c r="F50" i="21"/>
  <c r="G51" i="21"/>
  <c r="E54" i="21"/>
  <c r="I881" i="21"/>
  <c r="H880" i="21"/>
  <c r="I176" i="21"/>
  <c r="H175" i="21"/>
  <c r="H238" i="21"/>
  <c r="I239" i="21"/>
  <c r="G240" i="21"/>
  <c r="F239" i="21"/>
  <c r="F175" i="21"/>
  <c r="G176" i="21"/>
  <c r="G882" i="21"/>
  <c r="F881" i="21"/>
  <c r="B56" i="21"/>
  <c r="A55" i="21"/>
  <c r="C880" i="21"/>
  <c r="D881" i="21"/>
  <c r="D435" i="21"/>
  <c r="C434" i="21"/>
  <c r="D806" i="21"/>
  <c r="C805" i="21"/>
  <c r="D533" i="21"/>
  <c r="C532" i="21"/>
  <c r="C363" i="21"/>
  <c r="C55" i="21"/>
  <c r="D56" i="21"/>
  <c r="G52" i="21" l="1"/>
  <c r="G53" i="21" s="1"/>
  <c r="F51" i="21"/>
  <c r="C362" i="21"/>
  <c r="D363" i="21"/>
  <c r="D364" i="21" s="1"/>
  <c r="D365" i="21" s="1"/>
  <c r="E55" i="21"/>
  <c r="H176" i="21"/>
  <c r="I177" i="21"/>
  <c r="I240" i="21"/>
  <c r="H239" i="21"/>
  <c r="I882" i="21"/>
  <c r="H881" i="21"/>
  <c r="F176" i="21"/>
  <c r="G177" i="21"/>
  <c r="G883" i="21"/>
  <c r="F882" i="21"/>
  <c r="F240" i="21"/>
  <c r="G241" i="21"/>
  <c r="A56" i="21"/>
  <c r="B57" i="21"/>
  <c r="C435" i="21"/>
  <c r="D436" i="21"/>
  <c r="C56" i="21"/>
  <c r="D57" i="21"/>
  <c r="C533" i="21"/>
  <c r="D534" i="21"/>
  <c r="C364" i="21"/>
  <c r="D882" i="21"/>
  <c r="C881" i="21"/>
  <c r="C806" i="21"/>
  <c r="D807" i="21"/>
  <c r="D437" i="21" l="1"/>
  <c r="C436" i="21"/>
  <c r="G54" i="21"/>
  <c r="F53" i="21"/>
  <c r="E56" i="21"/>
  <c r="H240" i="21"/>
  <c r="I241" i="21"/>
  <c r="I178" i="21"/>
  <c r="H177" i="21"/>
  <c r="I883" i="21"/>
  <c r="H882" i="21"/>
  <c r="F883" i="21"/>
  <c r="G884" i="21"/>
  <c r="F241" i="21"/>
  <c r="G242" i="21"/>
  <c r="G178" i="21"/>
  <c r="F177" i="21"/>
  <c r="B58" i="21"/>
  <c r="A57" i="21"/>
  <c r="C365" i="21"/>
  <c r="D366" i="21"/>
  <c r="C57" i="21"/>
  <c r="D58" i="21"/>
  <c r="D808" i="21"/>
  <c r="C807" i="21"/>
  <c r="D535" i="21"/>
  <c r="C534" i="21"/>
  <c r="C882" i="21"/>
  <c r="D883" i="21"/>
  <c r="G55" i="21" l="1"/>
  <c r="G56" i="21" s="1"/>
  <c r="F56" i="21" s="1"/>
  <c r="F54" i="21"/>
  <c r="D536" i="21"/>
  <c r="C535" i="21"/>
  <c r="D438" i="21"/>
  <c r="C437" i="21"/>
  <c r="E57" i="21"/>
  <c r="I242" i="21"/>
  <c r="H241" i="21"/>
  <c r="H178" i="21"/>
  <c r="I179" i="21"/>
  <c r="I884" i="21"/>
  <c r="H883" i="21"/>
  <c r="F242" i="21"/>
  <c r="G243" i="21"/>
  <c r="G885" i="21"/>
  <c r="F884" i="21"/>
  <c r="F178" i="21"/>
  <c r="G179" i="21"/>
  <c r="A58" i="21"/>
  <c r="B59" i="21"/>
  <c r="C808" i="21"/>
  <c r="D809" i="21"/>
  <c r="D884" i="21"/>
  <c r="C883" i="21"/>
  <c r="D59" i="21"/>
  <c r="C58" i="21"/>
  <c r="C366" i="21"/>
  <c r="D367" i="21"/>
  <c r="D439" i="21" l="1"/>
  <c r="C438" i="21"/>
  <c r="D537" i="21"/>
  <c r="C536" i="21"/>
  <c r="E58" i="21"/>
  <c r="I885" i="21"/>
  <c r="H884" i="21"/>
  <c r="H242" i="21"/>
  <c r="I243" i="21"/>
  <c r="I180" i="21"/>
  <c r="H179" i="21"/>
  <c r="F885" i="21"/>
  <c r="G886" i="21"/>
  <c r="F179" i="21"/>
  <c r="G180" i="21"/>
  <c r="G244" i="21"/>
  <c r="F243" i="21"/>
  <c r="B60" i="21"/>
  <c r="A59" i="21"/>
  <c r="C884" i="21"/>
  <c r="D885" i="21"/>
  <c r="C367" i="21"/>
  <c r="D368" i="21"/>
  <c r="D810" i="21"/>
  <c r="C809" i="21"/>
  <c r="C59" i="21"/>
  <c r="D60" i="21"/>
  <c r="D538" i="21" l="1"/>
  <c r="C537" i="21"/>
  <c r="D440" i="21"/>
  <c r="C439" i="21"/>
  <c r="E59" i="21"/>
  <c r="I244" i="21"/>
  <c r="H243" i="21"/>
  <c r="H180" i="21"/>
  <c r="I181" i="21"/>
  <c r="I886" i="21"/>
  <c r="H885" i="21"/>
  <c r="F180" i="21"/>
  <c r="G181" i="21"/>
  <c r="G887" i="21"/>
  <c r="F886" i="21"/>
  <c r="F244" i="21"/>
  <c r="G245" i="21"/>
  <c r="A60" i="21"/>
  <c r="B61" i="21"/>
  <c r="C810" i="21"/>
  <c r="D811" i="21"/>
  <c r="D61" i="21"/>
  <c r="C60" i="21"/>
  <c r="C368" i="21"/>
  <c r="D369" i="21"/>
  <c r="D886" i="21"/>
  <c r="C885" i="21"/>
  <c r="C440" i="21" l="1"/>
  <c r="D441" i="21"/>
  <c r="C538" i="21"/>
  <c r="D539" i="21"/>
  <c r="E60" i="21"/>
  <c r="I887" i="21"/>
  <c r="H886" i="21"/>
  <c r="H244" i="21"/>
  <c r="I245" i="21"/>
  <c r="I182" i="21"/>
  <c r="H181" i="21"/>
  <c r="G888" i="21"/>
  <c r="F887" i="21"/>
  <c r="F245" i="21"/>
  <c r="G246" i="21"/>
  <c r="F181" i="21"/>
  <c r="G182" i="21"/>
  <c r="B62" i="21"/>
  <c r="A61" i="21"/>
  <c r="C61" i="21"/>
  <c r="D62" i="21"/>
  <c r="C369" i="21"/>
  <c r="D370" i="21"/>
  <c r="D812" i="21"/>
  <c r="C811" i="21"/>
  <c r="C886" i="21"/>
  <c r="D887" i="21"/>
  <c r="G247" i="21" l="1"/>
  <c r="F246" i="21"/>
  <c r="C539" i="21"/>
  <c r="D540" i="21"/>
  <c r="D442" i="21"/>
  <c r="C441" i="21"/>
  <c r="E61" i="21"/>
  <c r="H182" i="21"/>
  <c r="I183" i="21"/>
  <c r="I888" i="21"/>
  <c r="H887" i="21"/>
  <c r="I246" i="21"/>
  <c r="H245" i="21"/>
  <c r="F182" i="21"/>
  <c r="G183" i="21"/>
  <c r="G889" i="21"/>
  <c r="F888" i="21"/>
  <c r="A62" i="21"/>
  <c r="B63" i="21"/>
  <c r="D888" i="21"/>
  <c r="C887" i="21"/>
  <c r="C370" i="21"/>
  <c r="D371" i="21"/>
  <c r="C62" i="21"/>
  <c r="D63" i="21"/>
  <c r="C812" i="21"/>
  <c r="D813" i="21"/>
  <c r="C443" i="21"/>
  <c r="D541" i="21" l="1"/>
  <c r="C540" i="21"/>
  <c r="I247" i="21"/>
  <c r="H246" i="21"/>
  <c r="C442" i="21"/>
  <c r="D443" i="21"/>
  <c r="D444" i="21" s="1"/>
  <c r="F247" i="21"/>
  <c r="G248" i="21"/>
  <c r="E62" i="21"/>
  <c r="I889" i="21"/>
  <c r="H888" i="21"/>
  <c r="I184" i="21"/>
  <c r="H183" i="21"/>
  <c r="G890" i="21"/>
  <c r="F889" i="21"/>
  <c r="F183" i="21"/>
  <c r="G184" i="21"/>
  <c r="B64" i="21"/>
  <c r="A63" i="21"/>
  <c r="C888" i="21"/>
  <c r="D889" i="21"/>
  <c r="D814" i="21"/>
  <c r="C813" i="21"/>
  <c r="D445" i="21"/>
  <c r="C444" i="21"/>
  <c r="C63" i="21"/>
  <c r="D64" i="21"/>
  <c r="C371" i="21"/>
  <c r="D372" i="21"/>
  <c r="C542" i="21"/>
  <c r="G249" i="21" l="1"/>
  <c r="F248" i="21"/>
  <c r="H247" i="21"/>
  <c r="I248" i="21"/>
  <c r="C541" i="21"/>
  <c r="D542" i="21"/>
  <c r="D543" i="21" s="1"/>
  <c r="E63" i="21"/>
  <c r="I890" i="21"/>
  <c r="H889" i="21"/>
  <c r="H184" i="21"/>
  <c r="I185" i="21"/>
  <c r="F184" i="21"/>
  <c r="G185" i="21"/>
  <c r="G891" i="21"/>
  <c r="F890" i="21"/>
  <c r="A64" i="21"/>
  <c r="B65" i="21"/>
  <c r="C814" i="21"/>
  <c r="D815" i="21"/>
  <c r="C543" i="21"/>
  <c r="D544" i="21"/>
  <c r="C372" i="21"/>
  <c r="D373" i="21"/>
  <c r="D890" i="21"/>
  <c r="C889" i="21"/>
  <c r="D65" i="21"/>
  <c r="C64" i="21"/>
  <c r="C445" i="21"/>
  <c r="D446" i="21"/>
  <c r="I249" i="21" l="1"/>
  <c r="H248" i="21"/>
  <c r="F249" i="21"/>
  <c r="G250" i="21"/>
  <c r="E64" i="21"/>
  <c r="I891" i="21"/>
  <c r="H890" i="21"/>
  <c r="I186" i="21"/>
  <c r="H185" i="21"/>
  <c r="F891" i="21"/>
  <c r="G892" i="21"/>
  <c r="F185" i="21"/>
  <c r="G186" i="21"/>
  <c r="B66" i="21"/>
  <c r="A65" i="21"/>
  <c r="C373" i="21"/>
  <c r="D374" i="21"/>
  <c r="D447" i="21"/>
  <c r="C446" i="21"/>
  <c r="D545" i="21"/>
  <c r="C544" i="21"/>
  <c r="C890" i="21"/>
  <c r="D891" i="21"/>
  <c r="D816" i="21"/>
  <c r="C815" i="21"/>
  <c r="C65" i="21"/>
  <c r="D66" i="21"/>
  <c r="G251" i="21" l="1"/>
  <c r="F250" i="21"/>
  <c r="D817" i="21"/>
  <c r="C817" i="21" s="1"/>
  <c r="C816" i="21"/>
  <c r="H249" i="21"/>
  <c r="I250" i="21"/>
  <c r="E65" i="21"/>
  <c r="I892" i="21"/>
  <c r="H891" i="21"/>
  <c r="H186" i="21"/>
  <c r="I187" i="21"/>
  <c r="F186" i="21"/>
  <c r="G187" i="21"/>
  <c r="G893" i="21"/>
  <c r="F892" i="21"/>
  <c r="A66" i="21"/>
  <c r="B67" i="21"/>
  <c r="D892" i="21"/>
  <c r="C891" i="21"/>
  <c r="C447" i="21"/>
  <c r="D448" i="21"/>
  <c r="C374" i="21"/>
  <c r="D375" i="21"/>
  <c r="D67" i="21"/>
  <c r="C66" i="21"/>
  <c r="C545" i="21"/>
  <c r="D546" i="21"/>
  <c r="D818" i="21" l="1"/>
  <c r="H250" i="21"/>
  <c r="I251" i="21"/>
  <c r="G252" i="21"/>
  <c r="F251" i="21"/>
  <c r="E66" i="21"/>
  <c r="I893" i="21"/>
  <c r="H892" i="21"/>
  <c r="I188" i="21"/>
  <c r="H187" i="21"/>
  <c r="F893" i="21"/>
  <c r="G894" i="21"/>
  <c r="F187" i="21"/>
  <c r="G188" i="21"/>
  <c r="B68" i="21"/>
  <c r="A67" i="21"/>
  <c r="C375" i="21"/>
  <c r="D376" i="21"/>
  <c r="D547" i="21"/>
  <c r="C546" i="21"/>
  <c r="D449" i="21"/>
  <c r="C448" i="21"/>
  <c r="C67" i="21"/>
  <c r="D68" i="21"/>
  <c r="C818" i="21"/>
  <c r="D819" i="21"/>
  <c r="C892" i="21"/>
  <c r="D893" i="21"/>
  <c r="G253" i="21" l="1"/>
  <c r="F252" i="21"/>
  <c r="D820" i="21"/>
  <c r="C819" i="21"/>
  <c r="I252" i="21"/>
  <c r="H251" i="21"/>
  <c r="H188" i="21"/>
  <c r="I189" i="21"/>
  <c r="E67" i="21"/>
  <c r="I894" i="21"/>
  <c r="H893" i="21"/>
  <c r="F188" i="21"/>
  <c r="G189" i="21"/>
  <c r="G895" i="21"/>
  <c r="F894" i="21"/>
  <c r="A68" i="21"/>
  <c r="B69" i="21"/>
  <c r="D894" i="21"/>
  <c r="C893" i="21"/>
  <c r="C68" i="21"/>
  <c r="D69" i="21"/>
  <c r="C547" i="21"/>
  <c r="D548" i="21"/>
  <c r="C376" i="21"/>
  <c r="D377" i="21"/>
  <c r="C449" i="21"/>
  <c r="D450" i="21"/>
  <c r="I190" i="21" l="1"/>
  <c r="H189" i="21"/>
  <c r="D821" i="21"/>
  <c r="C820" i="21"/>
  <c r="G190" i="21"/>
  <c r="G191" i="21" s="1"/>
  <c r="F189" i="21"/>
  <c r="H252" i="21"/>
  <c r="I253" i="21"/>
  <c r="I254" i="21" s="1"/>
  <c r="E68" i="21"/>
  <c r="I895" i="21"/>
  <c r="H894" i="21"/>
  <c r="G896" i="21"/>
  <c r="F895" i="21"/>
  <c r="F190" i="21"/>
  <c r="B70" i="21"/>
  <c r="A69" i="21"/>
  <c r="D549" i="21"/>
  <c r="C548" i="21"/>
  <c r="C377" i="21"/>
  <c r="D378" i="21"/>
  <c r="C69" i="21"/>
  <c r="D70" i="21"/>
  <c r="D451" i="21"/>
  <c r="C450" i="21"/>
  <c r="C894" i="21"/>
  <c r="D895" i="21"/>
  <c r="D822" i="21" l="1"/>
  <c r="C821" i="21"/>
  <c r="H190" i="21"/>
  <c r="I191" i="21"/>
  <c r="E69" i="21"/>
  <c r="I896" i="21"/>
  <c r="H895" i="21"/>
  <c r="F191" i="21"/>
  <c r="G192" i="21"/>
  <c r="G897" i="21"/>
  <c r="F896" i="21"/>
  <c r="A70" i="21"/>
  <c r="B71" i="21"/>
  <c r="C378" i="21"/>
  <c r="D379" i="21"/>
  <c r="C451" i="21"/>
  <c r="D452" i="21"/>
  <c r="D896" i="21"/>
  <c r="C895" i="21"/>
  <c r="D71" i="21"/>
  <c r="C70" i="21"/>
  <c r="C549" i="21"/>
  <c r="D550" i="21"/>
  <c r="I192" i="21" l="1"/>
  <c r="H191" i="21"/>
  <c r="C822" i="21"/>
  <c r="D823" i="21"/>
  <c r="D824" i="21" s="1"/>
  <c r="E70" i="21"/>
  <c r="I897" i="21"/>
  <c r="H896" i="21"/>
  <c r="G898" i="21"/>
  <c r="F897" i="21"/>
  <c r="F192" i="21"/>
  <c r="G193" i="21"/>
  <c r="B72" i="21"/>
  <c r="A71" i="21"/>
  <c r="D551" i="21"/>
  <c r="C550" i="21"/>
  <c r="C379" i="21"/>
  <c r="D380" i="21"/>
  <c r="D453" i="21"/>
  <c r="C452" i="21"/>
  <c r="C71" i="21"/>
  <c r="D72" i="21"/>
  <c r="C896" i="21"/>
  <c r="D897" i="21"/>
  <c r="D825" i="21" l="1"/>
  <c r="C824" i="21"/>
  <c r="H192" i="21"/>
  <c r="I193" i="21"/>
  <c r="E71" i="21"/>
  <c r="I898" i="21"/>
  <c r="H897" i="21"/>
  <c r="F193" i="21"/>
  <c r="G194" i="21"/>
  <c r="G899" i="21"/>
  <c r="F898" i="21"/>
  <c r="A72" i="21"/>
  <c r="B73" i="21"/>
  <c r="D73" i="21"/>
  <c r="C72" i="21"/>
  <c r="C380" i="21"/>
  <c r="D381" i="21"/>
  <c r="D898" i="21"/>
  <c r="C897" i="21"/>
  <c r="C453" i="21"/>
  <c r="D454" i="21"/>
  <c r="C551" i="21"/>
  <c r="D552" i="21"/>
  <c r="H193" i="21" l="1"/>
  <c r="I194" i="21"/>
  <c r="F194" i="21"/>
  <c r="G195" i="21"/>
  <c r="D826" i="21"/>
  <c r="D827" i="21" s="1"/>
  <c r="D828" i="21" s="1"/>
  <c r="D829" i="21" s="1"/>
  <c r="C825" i="21"/>
  <c r="E72" i="21"/>
  <c r="I899" i="21"/>
  <c r="H898" i="21"/>
  <c r="F899" i="21"/>
  <c r="G900" i="21"/>
  <c r="B74" i="21"/>
  <c r="A73" i="21"/>
  <c r="D455" i="21"/>
  <c r="C454" i="21"/>
  <c r="C381" i="21"/>
  <c r="D382" i="21"/>
  <c r="C552" i="21"/>
  <c r="D553" i="21"/>
  <c r="C898" i="21"/>
  <c r="D899" i="21"/>
  <c r="C73" i="21"/>
  <c r="D74" i="21"/>
  <c r="D830" i="21" l="1"/>
  <c r="D831" i="21" s="1"/>
  <c r="D832" i="21" s="1"/>
  <c r="D833" i="21" s="1"/>
  <c r="D834" i="21" s="1"/>
  <c r="C829" i="21"/>
  <c r="G196" i="21"/>
  <c r="G197" i="21" s="1"/>
  <c r="F195" i="21"/>
  <c r="D456" i="21"/>
  <c r="C456" i="21" s="1"/>
  <c r="C455" i="21"/>
  <c r="I195" i="21"/>
  <c r="H195" i="21" s="1"/>
  <c r="H194" i="21"/>
  <c r="E73" i="21"/>
  <c r="I900" i="21"/>
  <c r="H899" i="21"/>
  <c r="G901" i="21"/>
  <c r="F900" i="21"/>
  <c r="A74" i="21"/>
  <c r="B75" i="21"/>
  <c r="D75" i="21"/>
  <c r="C74" i="21"/>
  <c r="D900" i="21"/>
  <c r="C899" i="21"/>
  <c r="C382" i="21"/>
  <c r="D383" i="21"/>
  <c r="C553" i="21"/>
  <c r="D554" i="21"/>
  <c r="D457" i="21"/>
  <c r="G198" i="21" l="1"/>
  <c r="F197" i="21"/>
  <c r="D384" i="21"/>
  <c r="C383" i="21"/>
  <c r="D458" i="21"/>
  <c r="C457" i="21"/>
  <c r="D835" i="21"/>
  <c r="D836" i="21" s="1"/>
  <c r="D837" i="21" s="1"/>
  <c r="D838" i="21" s="1"/>
  <c r="C834" i="21"/>
  <c r="E74" i="21"/>
  <c r="I901" i="21"/>
  <c r="H900" i="21"/>
  <c r="F901" i="21"/>
  <c r="G902" i="21"/>
  <c r="B76" i="21"/>
  <c r="A75" i="21"/>
  <c r="C554" i="21"/>
  <c r="D555" i="21"/>
  <c r="C900" i="21"/>
  <c r="D901" i="21"/>
  <c r="C75" i="21"/>
  <c r="D76" i="21"/>
  <c r="D839" i="21" l="1"/>
  <c r="D840" i="21" s="1"/>
  <c r="C838" i="21"/>
  <c r="D385" i="21"/>
  <c r="C384" i="21"/>
  <c r="D459" i="21"/>
  <c r="C458" i="21"/>
  <c r="G199" i="21"/>
  <c r="F198" i="21"/>
  <c r="E75" i="21"/>
  <c r="I902" i="21"/>
  <c r="H901" i="21"/>
  <c r="G903" i="21"/>
  <c r="F902" i="21"/>
  <c r="A76" i="21"/>
  <c r="B77" i="21"/>
  <c r="D902" i="21"/>
  <c r="C901" i="21"/>
  <c r="C555" i="21"/>
  <c r="D556" i="21"/>
  <c r="C76" i="21"/>
  <c r="D77" i="21"/>
  <c r="C459" i="21" l="1"/>
  <c r="D460" i="21"/>
  <c r="D78" i="21"/>
  <c r="C77" i="21"/>
  <c r="B78" i="21"/>
  <c r="A77" i="21"/>
  <c r="G200" i="21"/>
  <c r="F199" i="21"/>
  <c r="D386" i="21"/>
  <c r="C385" i="21"/>
  <c r="D841" i="21"/>
  <c r="C840" i="21"/>
  <c r="E76" i="21"/>
  <c r="I903" i="21"/>
  <c r="H902" i="21"/>
  <c r="G904" i="21"/>
  <c r="F903" i="21"/>
  <c r="D557" i="21"/>
  <c r="C556" i="21"/>
  <c r="C902" i="21"/>
  <c r="D903" i="21"/>
  <c r="C386" i="21" l="1"/>
  <c r="D387" i="21"/>
  <c r="G201" i="21"/>
  <c r="F201" i="21" s="1"/>
  <c r="F200" i="21"/>
  <c r="D79" i="21"/>
  <c r="C78" i="21"/>
  <c r="E77" i="21"/>
  <c r="D461" i="21"/>
  <c r="C460" i="21"/>
  <c r="B79" i="21"/>
  <c r="A78" i="21"/>
  <c r="I904" i="21"/>
  <c r="H903" i="21"/>
  <c r="G905" i="21"/>
  <c r="F904" i="21"/>
  <c r="D904" i="21"/>
  <c r="C903" i="21"/>
  <c r="C462" i="21"/>
  <c r="D558" i="21"/>
  <c r="C557" i="21"/>
  <c r="C461" i="21" l="1"/>
  <c r="D462" i="21"/>
  <c r="D463" i="21" s="1"/>
  <c r="E78" i="21"/>
  <c r="B80" i="21"/>
  <c r="A79" i="21"/>
  <c r="D388" i="21"/>
  <c r="C387" i="21"/>
  <c r="D80" i="21"/>
  <c r="C79" i="21"/>
  <c r="I905" i="21"/>
  <c r="H904" i="21"/>
  <c r="G906" i="21"/>
  <c r="F905" i="21"/>
  <c r="C463" i="21"/>
  <c r="D464" i="21"/>
  <c r="C558" i="21"/>
  <c r="D559" i="21"/>
  <c r="C904" i="21"/>
  <c r="D905" i="21"/>
  <c r="C80" i="21" l="1"/>
  <c r="D81" i="21"/>
  <c r="A80" i="21"/>
  <c r="B81" i="21"/>
  <c r="D389" i="21"/>
  <c r="C388" i="21"/>
  <c r="E79" i="21"/>
  <c r="I906" i="21"/>
  <c r="H905" i="21"/>
  <c r="G907" i="21"/>
  <c r="F906" i="21"/>
  <c r="D906" i="21"/>
  <c r="C905" i="21"/>
  <c r="D560" i="21"/>
  <c r="C559" i="21"/>
  <c r="D465" i="21"/>
  <c r="C464" i="21"/>
  <c r="D390" i="21" l="1"/>
  <c r="D391" i="21" s="1"/>
  <c r="D392" i="21" s="1"/>
  <c r="D393" i="21" s="1"/>
  <c r="C393" i="21" s="1"/>
  <c r="C389" i="21"/>
  <c r="B82" i="21"/>
  <c r="A81" i="21"/>
  <c r="E80" i="21"/>
  <c r="D82" i="21"/>
  <c r="C81" i="21"/>
  <c r="I907" i="21"/>
  <c r="H906" i="21"/>
  <c r="F907" i="21"/>
  <c r="G908" i="21"/>
  <c r="A83" i="21"/>
  <c r="D561" i="21"/>
  <c r="C560" i="21"/>
  <c r="C465" i="21"/>
  <c r="D466" i="21"/>
  <c r="C83" i="21"/>
  <c r="C906" i="21"/>
  <c r="D907" i="21"/>
  <c r="E81" i="21" l="1"/>
  <c r="D83" i="21"/>
  <c r="D84" i="21" s="1"/>
  <c r="C82" i="21"/>
  <c r="A82" i="21"/>
  <c r="B83" i="21"/>
  <c r="B84" i="21" s="1"/>
  <c r="E83" i="21"/>
  <c r="I908" i="21"/>
  <c r="H907" i="21"/>
  <c r="G909" i="21"/>
  <c r="F908" i="21"/>
  <c r="A84" i="21"/>
  <c r="B85" i="21"/>
  <c r="D85" i="21"/>
  <c r="C84" i="21"/>
  <c r="D908" i="21"/>
  <c r="C907" i="21"/>
  <c r="D467" i="21"/>
  <c r="C466" i="21"/>
  <c r="D562" i="21"/>
  <c r="C561" i="21"/>
  <c r="E82" i="21" l="1"/>
  <c r="E84" i="21"/>
  <c r="I909" i="21"/>
  <c r="H908" i="21"/>
  <c r="F909" i="21"/>
  <c r="G910" i="21"/>
  <c r="B86" i="21"/>
  <c r="A85" i="21"/>
  <c r="C908" i="21"/>
  <c r="D909" i="21"/>
  <c r="C562" i="21"/>
  <c r="D563" i="21"/>
  <c r="C467" i="21"/>
  <c r="D468" i="21"/>
  <c r="C85" i="21"/>
  <c r="D86" i="21"/>
  <c r="E85" i="21" l="1"/>
  <c r="I910" i="21"/>
  <c r="H909" i="21"/>
  <c r="G911" i="21"/>
  <c r="F910" i="21"/>
  <c r="A86" i="21"/>
  <c r="B87" i="21"/>
  <c r="D87" i="21"/>
  <c r="C86" i="21"/>
  <c r="D564" i="21"/>
  <c r="C563" i="21"/>
  <c r="D469" i="21"/>
  <c r="C468" i="21"/>
  <c r="D910" i="21"/>
  <c r="C909" i="21"/>
  <c r="E86" i="21" l="1"/>
  <c r="I911" i="21"/>
  <c r="H910" i="21"/>
  <c r="G912" i="21"/>
  <c r="F911" i="21"/>
  <c r="B88" i="21"/>
  <c r="A87" i="21"/>
  <c r="C910" i="21"/>
  <c r="D911" i="21"/>
  <c r="C564" i="21"/>
  <c r="D565" i="21"/>
  <c r="C469" i="21"/>
  <c r="D470" i="21"/>
  <c r="C87" i="21"/>
  <c r="D88" i="21"/>
  <c r="D566" i="21" l="1"/>
  <c r="C565" i="21"/>
  <c r="E87" i="21"/>
  <c r="I912" i="21"/>
  <c r="H911" i="21"/>
  <c r="G913" i="21"/>
  <c r="F912" i="21"/>
  <c r="A88" i="21"/>
  <c r="B89" i="21"/>
  <c r="C88" i="21"/>
  <c r="D89" i="21"/>
  <c r="D471" i="21"/>
  <c r="C470" i="21"/>
  <c r="D912" i="21"/>
  <c r="C911" i="21"/>
  <c r="D567" i="21" l="1"/>
  <c r="C566" i="21"/>
  <c r="G914" i="21"/>
  <c r="F914" i="21" s="1"/>
  <c r="F913" i="21"/>
  <c r="H912" i="21"/>
  <c r="I913" i="21"/>
  <c r="E88" i="21"/>
  <c r="G915" i="21"/>
  <c r="B90" i="21"/>
  <c r="A89" i="21"/>
  <c r="C912" i="21"/>
  <c r="D913" i="21"/>
  <c r="C89" i="21"/>
  <c r="D90" i="21"/>
  <c r="C471" i="21"/>
  <c r="D472" i="21"/>
  <c r="C567" i="21" l="1"/>
  <c r="D568" i="21"/>
  <c r="D914" i="21"/>
  <c r="D915" i="21" s="1"/>
  <c r="C913" i="21"/>
  <c r="H913" i="21"/>
  <c r="I914" i="21"/>
  <c r="E89" i="21"/>
  <c r="F915" i="21"/>
  <c r="G916" i="21"/>
  <c r="A90" i="21"/>
  <c r="B91" i="21"/>
  <c r="D473" i="21"/>
  <c r="C472" i="21"/>
  <c r="D91" i="21"/>
  <c r="C90" i="21"/>
  <c r="C914" i="21" l="1"/>
  <c r="I915" i="21"/>
  <c r="H914" i="21"/>
  <c r="D569" i="21"/>
  <c r="C568" i="21"/>
  <c r="E90" i="21"/>
  <c r="G917" i="21"/>
  <c r="F916" i="21"/>
  <c r="B92" i="21"/>
  <c r="A91" i="21"/>
  <c r="D916" i="21"/>
  <c r="C915" i="21"/>
  <c r="C91" i="21"/>
  <c r="D92" i="21"/>
  <c r="C473" i="21"/>
  <c r="D474" i="21"/>
  <c r="C569" i="21" l="1"/>
  <c r="D570" i="21"/>
  <c r="I916" i="21"/>
  <c r="H915" i="21"/>
  <c r="E91" i="21"/>
  <c r="F917" i="21"/>
  <c r="G918" i="21"/>
  <c r="A92" i="21"/>
  <c r="B93" i="21"/>
  <c r="D475" i="21"/>
  <c r="C474" i="21"/>
  <c r="D93" i="21"/>
  <c r="C92" i="21"/>
  <c r="C916" i="21"/>
  <c r="D917" i="21"/>
  <c r="H916" i="21" l="1"/>
  <c r="I917" i="21"/>
  <c r="D571" i="21"/>
  <c r="C570" i="21"/>
  <c r="E92" i="21"/>
  <c r="G919" i="21"/>
  <c r="F918" i="21"/>
  <c r="B94" i="21"/>
  <c r="A93" i="21"/>
  <c r="C475" i="21"/>
  <c r="D476" i="21"/>
  <c r="D918" i="21"/>
  <c r="C917" i="21"/>
  <c r="C93" i="21"/>
  <c r="D94" i="21"/>
  <c r="C572" i="21"/>
  <c r="D572" i="21" l="1"/>
  <c r="D573" i="21" s="1"/>
  <c r="C571" i="21"/>
  <c r="H917" i="21"/>
  <c r="I918" i="21"/>
  <c r="E93" i="21"/>
  <c r="G920" i="21"/>
  <c r="F919" i="21"/>
  <c r="A94" i="21"/>
  <c r="B95" i="21"/>
  <c r="C918" i="21"/>
  <c r="D919" i="21"/>
  <c r="D574" i="21"/>
  <c r="C573" i="21"/>
  <c r="C94" i="21"/>
  <c r="D95" i="21"/>
  <c r="D477" i="21"/>
  <c r="C476" i="21"/>
  <c r="H918" i="21" l="1"/>
  <c r="I919" i="21"/>
  <c r="E94" i="21"/>
  <c r="G921" i="21"/>
  <c r="F920" i="21"/>
  <c r="B96" i="21"/>
  <c r="A95" i="21"/>
  <c r="D575" i="21"/>
  <c r="C574" i="21"/>
  <c r="C477" i="21"/>
  <c r="D478" i="21"/>
  <c r="C95" i="21"/>
  <c r="D96" i="21"/>
  <c r="D920" i="21"/>
  <c r="C919" i="21"/>
  <c r="I920" i="21" l="1"/>
  <c r="H920" i="21" s="1"/>
  <c r="H919" i="21"/>
  <c r="E95" i="21"/>
  <c r="G922" i="21"/>
  <c r="F921" i="21"/>
  <c r="A96" i="21"/>
  <c r="B97" i="21"/>
  <c r="D97" i="21"/>
  <c r="C96" i="21"/>
  <c r="D479" i="21"/>
  <c r="C478" i="21"/>
  <c r="C920" i="21"/>
  <c r="D921" i="21"/>
  <c r="D576" i="21"/>
  <c r="C575" i="21"/>
  <c r="E96" i="21" l="1"/>
  <c r="G923" i="21"/>
  <c r="F922" i="21"/>
  <c r="B98" i="21"/>
  <c r="A97" i="21"/>
  <c r="C479" i="21"/>
  <c r="D480" i="21"/>
  <c r="C576" i="21"/>
  <c r="D577" i="21"/>
  <c r="D922" i="21"/>
  <c r="C921" i="21"/>
  <c r="C97" i="21"/>
  <c r="D98" i="21"/>
  <c r="E97" i="21" l="1"/>
  <c r="F923" i="21"/>
  <c r="G924" i="21"/>
  <c r="A98" i="21"/>
  <c r="B99" i="21"/>
  <c r="D99" i="21"/>
  <c r="C98" i="21"/>
  <c r="D578" i="21"/>
  <c r="C577" i="21"/>
  <c r="D481" i="21"/>
  <c r="C480" i="21"/>
  <c r="C922" i="21"/>
  <c r="D923" i="21"/>
  <c r="F924" i="21" l="1"/>
  <c r="G925" i="21"/>
  <c r="D482" i="21"/>
  <c r="C482" i="21" s="1"/>
  <c r="C481" i="21"/>
  <c r="E98" i="21"/>
  <c r="B100" i="21"/>
  <c r="A99" i="21"/>
  <c r="D924" i="21"/>
  <c r="C923" i="21"/>
  <c r="D579" i="21"/>
  <c r="C578" i="21"/>
  <c r="D483" i="21"/>
  <c r="C99" i="21"/>
  <c r="D100" i="21"/>
  <c r="C483" i="21" l="1"/>
  <c r="D484" i="21"/>
  <c r="G926" i="21"/>
  <c r="F925" i="21"/>
  <c r="E99" i="21"/>
  <c r="A100" i="21"/>
  <c r="B101" i="21"/>
  <c r="C100" i="21"/>
  <c r="D101" i="21"/>
  <c r="D580" i="21"/>
  <c r="C579" i="21"/>
  <c r="C924" i="21"/>
  <c r="D925" i="21"/>
  <c r="G927" i="21" l="1"/>
  <c r="F926" i="21"/>
  <c r="D926" i="21"/>
  <c r="C925" i="21"/>
  <c r="D485" i="21"/>
  <c r="C484" i="21"/>
  <c r="E100" i="21"/>
  <c r="B102" i="21"/>
  <c r="A101" i="21"/>
  <c r="C580" i="21"/>
  <c r="D581" i="21"/>
  <c r="C101" i="21"/>
  <c r="D102" i="21"/>
  <c r="D486" i="21" l="1"/>
  <c r="C485" i="21"/>
  <c r="G928" i="21"/>
  <c r="F927" i="21"/>
  <c r="D927" i="21"/>
  <c r="C926" i="21"/>
  <c r="E101" i="21"/>
  <c r="A102" i="21"/>
  <c r="B103" i="21"/>
  <c r="D582" i="21"/>
  <c r="C581" i="21"/>
  <c r="D103" i="21"/>
  <c r="C102" i="21"/>
  <c r="D487" i="21" l="1"/>
  <c r="C486" i="21"/>
  <c r="F928" i="21"/>
  <c r="G929" i="21"/>
  <c r="C927" i="21"/>
  <c r="D928" i="21"/>
  <c r="E102" i="21"/>
  <c r="B104" i="21"/>
  <c r="A103" i="21"/>
  <c r="C103" i="21"/>
  <c r="D104" i="21"/>
  <c r="D583" i="21"/>
  <c r="C582" i="21"/>
  <c r="B105" i="21" l="1"/>
  <c r="A104" i="21"/>
  <c r="D488" i="21"/>
  <c r="D489" i="21" s="1"/>
  <c r="C487" i="21"/>
  <c r="D105" i="21"/>
  <c r="C104" i="21"/>
  <c r="G930" i="21"/>
  <c r="F929" i="21"/>
  <c r="D929" i="21"/>
  <c r="C928" i="21"/>
  <c r="E103" i="21"/>
  <c r="C933" i="21"/>
  <c r="D584" i="21"/>
  <c r="C583" i="21"/>
  <c r="D106" i="21" l="1"/>
  <c r="C105" i="21"/>
  <c r="G931" i="21"/>
  <c r="F930" i="21"/>
  <c r="D490" i="21"/>
  <c r="C490" i="21" s="1"/>
  <c r="C489" i="21"/>
  <c r="E104" i="21"/>
  <c r="D930" i="21"/>
  <c r="C929" i="21"/>
  <c r="B106" i="21"/>
  <c r="A105" i="21"/>
  <c r="C584" i="21"/>
  <c r="D585" i="21"/>
  <c r="C934" i="21"/>
  <c r="E105" i="21" l="1"/>
  <c r="B107" i="21"/>
  <c r="A106" i="21"/>
  <c r="G932" i="21"/>
  <c r="F932" i="21" s="1"/>
  <c r="F931" i="21"/>
  <c r="D931" i="21"/>
  <c r="C930" i="21"/>
  <c r="C106" i="21"/>
  <c r="D107" i="21"/>
  <c r="D586" i="21"/>
  <c r="C585" i="21"/>
  <c r="E106" i="21" l="1"/>
  <c r="D932" i="21"/>
  <c r="C931" i="21"/>
  <c r="B108" i="21"/>
  <c r="A107" i="21"/>
  <c r="D108" i="21"/>
  <c r="C107" i="21"/>
  <c r="C586" i="21"/>
  <c r="D587" i="21"/>
  <c r="B109" i="21" l="1"/>
  <c r="A108" i="21"/>
  <c r="D109" i="21"/>
  <c r="C108" i="21"/>
  <c r="D933" i="21"/>
  <c r="D934" i="21" s="1"/>
  <c r="D935" i="21" s="1"/>
  <c r="C932" i="21"/>
  <c r="E107" i="21"/>
  <c r="A110" i="21"/>
  <c r="C110" i="21"/>
  <c r="D588" i="21"/>
  <c r="C587" i="21"/>
  <c r="C109" i="21" l="1"/>
  <c r="D110" i="21"/>
  <c r="D111" i="21" s="1"/>
  <c r="E108" i="21"/>
  <c r="C935" i="21"/>
  <c r="D936" i="21"/>
  <c r="D937" i="21" s="1"/>
  <c r="D938" i="21" s="1"/>
  <c r="D939" i="21" s="1"/>
  <c r="B110" i="21"/>
  <c r="B111" i="21" s="1"/>
  <c r="A109" i="21"/>
  <c r="E110" i="21"/>
  <c r="B112" i="21"/>
  <c r="A111" i="21"/>
  <c r="C588" i="21"/>
  <c r="D589" i="21"/>
  <c r="C111" i="21"/>
  <c r="D112" i="21"/>
  <c r="E109" i="21" l="1"/>
  <c r="D940" i="21"/>
  <c r="C939" i="21"/>
  <c r="E111" i="21"/>
  <c r="A112" i="21"/>
  <c r="B113" i="21"/>
  <c r="D590" i="21"/>
  <c r="C589" i="21"/>
  <c r="C112" i="21"/>
  <c r="D113" i="21"/>
  <c r="C940" i="21" l="1"/>
  <c r="D941" i="21"/>
  <c r="E112" i="21"/>
  <c r="B114" i="21"/>
  <c r="A113" i="21"/>
  <c r="D114" i="21"/>
  <c r="C113" i="21"/>
  <c r="C590" i="21"/>
  <c r="D591" i="21"/>
  <c r="C941" i="21" l="1"/>
  <c r="D942" i="21"/>
  <c r="E113" i="21"/>
  <c r="A114" i="21"/>
  <c r="B115" i="21"/>
  <c r="D592" i="21"/>
  <c r="C591" i="21"/>
  <c r="D115" i="21"/>
  <c r="C114" i="21"/>
  <c r="C942" i="21" l="1"/>
  <c r="D943" i="21"/>
  <c r="E114" i="21"/>
  <c r="B116" i="21"/>
  <c r="A115" i="21"/>
  <c r="C115" i="21"/>
  <c r="D116" i="21"/>
  <c r="C592" i="21"/>
  <c r="D593" i="21"/>
  <c r="D944" i="21" l="1"/>
  <c r="D945" i="21" s="1"/>
  <c r="D946" i="21" s="1"/>
  <c r="D947" i="21" s="1"/>
  <c r="C943" i="21"/>
  <c r="E115" i="21"/>
  <c r="A116" i="21"/>
  <c r="B117" i="21"/>
  <c r="D594" i="21"/>
  <c r="C593" i="21"/>
  <c r="C116" i="21"/>
  <c r="D117" i="21"/>
  <c r="C947" i="21" l="1"/>
  <c r="D948" i="21"/>
  <c r="E116" i="21"/>
  <c r="B118" i="21"/>
  <c r="A117" i="21"/>
  <c r="C117" i="21"/>
  <c r="D118" i="21"/>
  <c r="C594" i="21"/>
  <c r="D595" i="21"/>
  <c r="D596" i="21" l="1"/>
  <c r="C595" i="21"/>
  <c r="C948" i="21"/>
  <c r="D949" i="21"/>
  <c r="E117" i="21"/>
  <c r="A118" i="21"/>
  <c r="B119" i="21"/>
  <c r="C118" i="21"/>
  <c r="D119" i="21"/>
  <c r="D597" i="21" l="1"/>
  <c r="C596" i="21"/>
  <c r="D950" i="21"/>
  <c r="C950" i="21" s="1"/>
  <c r="C949" i="21"/>
  <c r="E118" i="21"/>
  <c r="B120" i="21"/>
  <c r="A119" i="21"/>
  <c r="C119" i="21"/>
  <c r="D120" i="21"/>
  <c r="D598" i="21" l="1"/>
  <c r="C597" i="21"/>
  <c r="E119" i="21"/>
  <c r="A120" i="21"/>
  <c r="B121" i="21"/>
  <c r="C120" i="21"/>
  <c r="D121" i="21"/>
  <c r="C598" i="21" l="1"/>
  <c r="D599" i="21"/>
  <c r="E120" i="21"/>
  <c r="B122" i="21"/>
  <c r="A121" i="21"/>
  <c r="C121" i="21"/>
  <c r="D122" i="21"/>
  <c r="D600" i="21" l="1"/>
  <c r="C599" i="21"/>
  <c r="E121" i="21"/>
  <c r="A122" i="21"/>
  <c r="B123" i="21"/>
  <c r="C122" i="21"/>
  <c r="D123" i="21"/>
  <c r="D601" i="21" l="1"/>
  <c r="C600" i="21"/>
  <c r="E122" i="21"/>
  <c r="B124" i="21"/>
  <c r="A123" i="21"/>
  <c r="C123" i="21"/>
  <c r="D124" i="21"/>
  <c r="C602" i="21"/>
  <c r="D602" i="21" l="1"/>
  <c r="D603" i="21" s="1"/>
  <c r="D604" i="21" s="1"/>
  <c r="C601" i="21"/>
  <c r="E123" i="21"/>
  <c r="A124" i="21"/>
  <c r="B125" i="21"/>
  <c r="C603" i="21"/>
  <c r="C124" i="21"/>
  <c r="D125" i="21"/>
  <c r="E124" i="21" l="1"/>
  <c r="B126" i="21"/>
  <c r="A125" i="21"/>
  <c r="C125" i="21"/>
  <c r="D126" i="21"/>
  <c r="C604" i="21"/>
  <c r="D605" i="21"/>
  <c r="E125" i="21" l="1"/>
  <c r="A126" i="21"/>
  <c r="B127" i="21"/>
  <c r="D606" i="21"/>
  <c r="C605" i="21"/>
  <c r="C126" i="21"/>
  <c r="D127" i="21"/>
  <c r="E126" i="21" l="1"/>
  <c r="B128" i="21"/>
  <c r="A127" i="21"/>
  <c r="C127" i="21"/>
  <c r="D128" i="21"/>
  <c r="C606" i="21"/>
  <c r="D607" i="21"/>
  <c r="B129" i="21" l="1"/>
  <c r="B130" i="21" s="1"/>
  <c r="A128" i="21"/>
  <c r="D129" i="21"/>
  <c r="D130" i="21" s="1"/>
  <c r="C128" i="21"/>
  <c r="E127" i="21"/>
  <c r="D608" i="21"/>
  <c r="C607" i="21"/>
  <c r="C129" i="21" l="1"/>
  <c r="A129" i="21"/>
  <c r="E129" i="21" s="1"/>
  <c r="E128" i="21"/>
  <c r="A130" i="21"/>
  <c r="B131" i="21"/>
  <c r="C130" i="21"/>
  <c r="D131" i="21"/>
  <c r="C608" i="21"/>
  <c r="D609" i="21"/>
  <c r="E130" i="21" l="1"/>
  <c r="B132" i="21"/>
  <c r="A131" i="21"/>
  <c r="D610" i="21"/>
  <c r="C609" i="21"/>
  <c r="C131" i="21"/>
  <c r="D132" i="21"/>
  <c r="D133" i="21" l="1"/>
  <c r="C132" i="21"/>
  <c r="B133" i="21"/>
  <c r="A132" i="21"/>
  <c r="E131" i="21"/>
  <c r="A134" i="21"/>
  <c r="C134" i="21"/>
  <c r="C610" i="21"/>
  <c r="D611" i="21"/>
  <c r="D134" i="21" l="1"/>
  <c r="D135" i="21" s="1"/>
  <c r="D136" i="21" s="1"/>
  <c r="C133" i="21"/>
  <c r="E132" i="21"/>
  <c r="B134" i="21"/>
  <c r="B135" i="21" s="1"/>
  <c r="A135" i="21" s="1"/>
  <c r="A133" i="21"/>
  <c r="E134" i="21"/>
  <c r="D612" i="21"/>
  <c r="C611" i="21"/>
  <c r="C135" i="21" l="1"/>
  <c r="B136" i="21"/>
  <c r="A136" i="21" s="1"/>
  <c r="E133" i="21"/>
  <c r="E135" i="21"/>
  <c r="C136" i="21"/>
  <c r="D137" i="21"/>
  <c r="C612" i="21"/>
  <c r="D613" i="21"/>
  <c r="B137" i="21" l="1"/>
  <c r="A137" i="21" s="1"/>
  <c r="E136" i="21"/>
  <c r="B138" i="21"/>
  <c r="D614" i="21"/>
  <c r="C613" i="21"/>
  <c r="C137" i="21"/>
  <c r="D138" i="21"/>
  <c r="E137" i="21" l="1"/>
  <c r="A138" i="21"/>
  <c r="B139" i="21"/>
  <c r="C138" i="21"/>
  <c r="D139" i="21"/>
  <c r="C614" i="21"/>
  <c r="D615" i="21"/>
  <c r="E138" i="21" l="1"/>
  <c r="B140" i="21"/>
  <c r="A139" i="21"/>
  <c r="D616" i="21"/>
  <c r="C615" i="21"/>
  <c r="C139" i="21"/>
  <c r="D140" i="21"/>
  <c r="E139" i="21" l="1"/>
  <c r="A140" i="21"/>
  <c r="B141" i="21"/>
  <c r="C140" i="21"/>
  <c r="D141" i="21"/>
  <c r="C616" i="21"/>
  <c r="D617" i="21"/>
  <c r="E140" i="21" l="1"/>
  <c r="B142" i="21"/>
  <c r="A141" i="21"/>
  <c r="D618" i="21"/>
  <c r="C617" i="21"/>
  <c r="C141" i="21"/>
  <c r="D142" i="21"/>
  <c r="E141" i="21" l="1"/>
  <c r="A142" i="21"/>
  <c r="B143" i="21"/>
  <c r="C142" i="21"/>
  <c r="D143" i="21"/>
  <c r="C618" i="21"/>
  <c r="D619" i="21"/>
  <c r="E142" i="21" l="1"/>
  <c r="B144" i="21"/>
  <c r="A143" i="21"/>
  <c r="D620" i="21"/>
  <c r="C619" i="21"/>
  <c r="C143" i="21"/>
  <c r="D144" i="21"/>
  <c r="E143" i="21" l="1"/>
  <c r="A144" i="21"/>
  <c r="B145" i="21"/>
  <c r="C620" i="21"/>
  <c r="D621" i="21"/>
  <c r="C144" i="21"/>
  <c r="D145" i="21"/>
  <c r="E144" i="21" l="1"/>
  <c r="B146" i="21"/>
  <c r="A145" i="21"/>
  <c r="C145" i="21"/>
  <c r="D146" i="21"/>
  <c r="D622" i="21"/>
  <c r="C621" i="21"/>
  <c r="E145" i="21" l="1"/>
  <c r="A146" i="21"/>
  <c r="B147" i="21"/>
  <c r="C146" i="21"/>
  <c r="D147" i="21"/>
  <c r="C622" i="21"/>
  <c r="D623" i="21"/>
  <c r="E146" i="21" l="1"/>
  <c r="B148" i="21"/>
  <c r="A147" i="21"/>
  <c r="D624" i="21"/>
  <c r="C623" i="21"/>
  <c r="C147" i="21"/>
  <c r="D148" i="21"/>
  <c r="E147" i="21" l="1"/>
  <c r="A148" i="21"/>
  <c r="B149" i="21"/>
  <c r="C624" i="21"/>
  <c r="D625" i="21"/>
  <c r="C148" i="21"/>
  <c r="D149" i="21"/>
  <c r="E148" i="21" l="1"/>
  <c r="B150" i="21"/>
  <c r="A149" i="21"/>
  <c r="C149" i="21"/>
  <c r="D150" i="21"/>
  <c r="D626" i="21"/>
  <c r="C625" i="21"/>
  <c r="D627" i="21" l="1"/>
  <c r="C626" i="21"/>
  <c r="E149" i="21"/>
  <c r="A150" i="21"/>
  <c r="B151" i="21"/>
  <c r="C150" i="21"/>
  <c r="D151" i="21"/>
  <c r="D628" i="21" l="1"/>
  <c r="C627" i="21"/>
  <c r="E150" i="21"/>
  <c r="B152" i="21"/>
  <c r="A151" i="21"/>
  <c r="C151" i="21"/>
  <c r="D152" i="21"/>
  <c r="C628" i="21" l="1"/>
  <c r="D629" i="21"/>
  <c r="E151" i="21"/>
  <c r="A152" i="21"/>
  <c r="B153" i="21"/>
  <c r="C152" i="21"/>
  <c r="D153" i="21"/>
  <c r="C629" i="21" l="1"/>
  <c r="D630" i="21"/>
  <c r="E152" i="21"/>
  <c r="B154" i="21"/>
  <c r="A153" i="21"/>
  <c r="C153" i="21"/>
  <c r="D154" i="21"/>
  <c r="C630" i="21" l="1"/>
  <c r="D631" i="21"/>
  <c r="E153" i="21"/>
  <c r="A154" i="21"/>
  <c r="B155" i="21"/>
  <c r="C154" i="21"/>
  <c r="D155" i="21"/>
  <c r="C631" i="21" l="1"/>
  <c r="D632" i="21"/>
  <c r="E154" i="21"/>
  <c r="B156" i="21"/>
  <c r="A155" i="21"/>
  <c r="C155" i="21"/>
  <c r="D156" i="21"/>
  <c r="C633" i="21"/>
  <c r="C632" i="21" l="1"/>
  <c r="D633" i="21"/>
  <c r="D634" i="21" s="1"/>
  <c r="D635" i="21" s="1"/>
  <c r="E155" i="21"/>
  <c r="A156" i="21"/>
  <c r="B157" i="21"/>
  <c r="C634" i="21"/>
  <c r="C156" i="21"/>
  <c r="D157" i="21"/>
  <c r="E156" i="21" l="1"/>
  <c r="B158" i="21"/>
  <c r="A157" i="21"/>
  <c r="C157" i="21"/>
  <c r="D158" i="21"/>
  <c r="D636" i="21"/>
  <c r="C635" i="21"/>
  <c r="E157" i="21" l="1"/>
  <c r="A158" i="21"/>
  <c r="B159" i="21"/>
  <c r="C636" i="21"/>
  <c r="D637" i="21"/>
  <c r="C158" i="21"/>
  <c r="D159" i="21"/>
  <c r="E158" i="21" l="1"/>
  <c r="B160" i="21"/>
  <c r="A159" i="21"/>
  <c r="C159" i="21"/>
  <c r="D160" i="21"/>
  <c r="D638" i="21"/>
  <c r="C637" i="21"/>
  <c r="E159" i="21" l="1"/>
  <c r="A160" i="21"/>
  <c r="B161" i="21"/>
  <c r="C638" i="21"/>
  <c r="D639" i="21"/>
  <c r="C160" i="21"/>
  <c r="D161" i="21"/>
  <c r="E160" i="21" l="1"/>
  <c r="B162" i="21"/>
  <c r="A161" i="21"/>
  <c r="C161" i="21"/>
  <c r="D162" i="21"/>
  <c r="D640" i="21"/>
  <c r="C639" i="21"/>
  <c r="E161" i="21" l="1"/>
  <c r="A162" i="21"/>
  <c r="B163" i="21"/>
  <c r="C640" i="21"/>
  <c r="D641" i="21"/>
  <c r="C162" i="21"/>
  <c r="D163" i="21"/>
  <c r="E162" i="21" l="1"/>
  <c r="B164" i="21"/>
  <c r="A163" i="21"/>
  <c r="C163" i="21"/>
  <c r="D164" i="21"/>
  <c r="D642" i="21"/>
  <c r="C641" i="21"/>
  <c r="E163" i="21" l="1"/>
  <c r="A164" i="21"/>
  <c r="B165" i="21"/>
  <c r="C642" i="21"/>
  <c r="D643" i="21"/>
  <c r="C164" i="21"/>
  <c r="D165" i="21"/>
  <c r="E164" i="21" l="1"/>
  <c r="B166" i="21"/>
  <c r="A165" i="21"/>
  <c r="C165" i="21"/>
  <c r="D166" i="21"/>
  <c r="D644" i="21"/>
  <c r="C643" i="21"/>
  <c r="E165" i="21" l="1"/>
  <c r="A166" i="21"/>
  <c r="B167" i="21"/>
  <c r="C644" i="21"/>
  <c r="D645" i="21"/>
  <c r="C166" i="21"/>
  <c r="D167" i="21"/>
  <c r="E166" i="21" l="1"/>
  <c r="B168" i="21"/>
  <c r="A167" i="21"/>
  <c r="C167" i="21"/>
  <c r="D168" i="21"/>
  <c r="D646" i="21"/>
  <c r="C645" i="21"/>
  <c r="E167" i="21" l="1"/>
  <c r="A168" i="21"/>
  <c r="B169" i="21"/>
  <c r="C646" i="21"/>
  <c r="D647" i="21"/>
  <c r="C168" i="21"/>
  <c r="D169" i="21"/>
  <c r="E168" i="21" l="1"/>
  <c r="B170" i="21"/>
  <c r="A169" i="21"/>
  <c r="C169" i="21"/>
  <c r="D170" i="21"/>
  <c r="D648" i="21"/>
  <c r="C647" i="21"/>
  <c r="E169" i="21" l="1"/>
  <c r="A170" i="21"/>
  <c r="B171" i="21"/>
  <c r="C648" i="21"/>
  <c r="D649" i="21"/>
  <c r="C170" i="21"/>
  <c r="D171" i="21"/>
  <c r="E170" i="21" l="1"/>
  <c r="B172" i="21"/>
  <c r="A171" i="21"/>
  <c r="C171" i="21"/>
  <c r="D172" i="21"/>
  <c r="D650" i="21"/>
  <c r="C649" i="21"/>
  <c r="E171" i="21" l="1"/>
  <c r="A172" i="21"/>
  <c r="B173" i="21"/>
  <c r="C650" i="21"/>
  <c r="D651" i="21"/>
  <c r="C172" i="21"/>
  <c r="D173" i="21"/>
  <c r="E172" i="21" l="1"/>
  <c r="B174" i="21"/>
  <c r="A173" i="21"/>
  <c r="C173" i="21"/>
  <c r="D174" i="21"/>
  <c r="D652" i="21"/>
  <c r="C651" i="21"/>
  <c r="E173" i="21" l="1"/>
  <c r="A174" i="21"/>
  <c r="B175" i="21"/>
  <c r="C652" i="21"/>
  <c r="D653" i="21"/>
  <c r="C174" i="21"/>
  <c r="D175" i="21"/>
  <c r="E174" i="21" l="1"/>
  <c r="B176" i="21"/>
  <c r="A175" i="21"/>
  <c r="C175" i="21"/>
  <c r="D176" i="21"/>
  <c r="D654" i="21"/>
  <c r="C653" i="21"/>
  <c r="E175" i="21" l="1"/>
  <c r="A176" i="21"/>
  <c r="B177" i="21"/>
  <c r="C654" i="21"/>
  <c r="D655" i="21"/>
  <c r="C176" i="21"/>
  <c r="D177" i="21"/>
  <c r="E176" i="21" l="1"/>
  <c r="B178" i="21"/>
  <c r="A177" i="21"/>
  <c r="C177" i="21"/>
  <c r="D178" i="21"/>
  <c r="D656" i="21"/>
  <c r="C655" i="21"/>
  <c r="D657" i="21" l="1"/>
  <c r="C656" i="21"/>
  <c r="E177" i="21"/>
  <c r="A178" i="21"/>
  <c r="B179" i="21"/>
  <c r="C178" i="21"/>
  <c r="D179" i="21"/>
  <c r="D658" i="21" l="1"/>
  <c r="C657" i="21"/>
  <c r="E178" i="21"/>
  <c r="B180" i="21"/>
  <c r="A179" i="21"/>
  <c r="C179" i="21"/>
  <c r="D180" i="21"/>
  <c r="C658" i="21" l="1"/>
  <c r="D659" i="21"/>
  <c r="E179" i="21"/>
  <c r="A180" i="21"/>
  <c r="B181" i="21"/>
  <c r="C180" i="21"/>
  <c r="D181" i="21"/>
  <c r="C659" i="21" l="1"/>
  <c r="D660" i="21"/>
  <c r="E180" i="21"/>
  <c r="B182" i="21"/>
  <c r="A181" i="21"/>
  <c r="C181" i="21"/>
  <c r="D182" i="21"/>
  <c r="C660" i="21" l="1"/>
  <c r="D661" i="21"/>
  <c r="E181" i="21"/>
  <c r="A182" i="21"/>
  <c r="B183" i="21"/>
  <c r="C664" i="21"/>
  <c r="C182" i="21"/>
  <c r="D183" i="21"/>
  <c r="C661" i="21" l="1"/>
  <c r="D662" i="21"/>
  <c r="E182" i="21"/>
  <c r="B184" i="21"/>
  <c r="A183" i="21"/>
  <c r="C183" i="21"/>
  <c r="D184" i="21"/>
  <c r="D663" i="21" l="1"/>
  <c r="D664" i="21" s="1"/>
  <c r="D665" i="21" s="1"/>
  <c r="C662" i="21"/>
  <c r="E183" i="21"/>
  <c r="A184" i="21"/>
  <c r="B185" i="21"/>
  <c r="C184" i="21"/>
  <c r="D185" i="21"/>
  <c r="C665" i="21" l="1"/>
  <c r="D666" i="21"/>
  <c r="E184" i="21"/>
  <c r="B186" i="21"/>
  <c r="A185" i="21"/>
  <c r="C185" i="21"/>
  <c r="D186" i="21"/>
  <c r="C666" i="21" l="1"/>
  <c r="D667" i="21"/>
  <c r="E185" i="21"/>
  <c r="B187" i="21"/>
  <c r="A186" i="21"/>
  <c r="C186" i="21"/>
  <c r="D187" i="21"/>
  <c r="C667" i="21" l="1"/>
  <c r="D668" i="21"/>
  <c r="E186" i="21"/>
  <c r="B188" i="21"/>
  <c r="A187" i="21"/>
  <c r="C187" i="21"/>
  <c r="D188" i="21"/>
  <c r="C669" i="21"/>
  <c r="C668" i="21" l="1"/>
  <c r="D669" i="21"/>
  <c r="D670" i="21" s="1"/>
  <c r="D671" i="21" s="1"/>
  <c r="E187" i="21"/>
  <c r="B189" i="21"/>
  <c r="A188" i="21"/>
  <c r="C670" i="21"/>
  <c r="C188" i="21"/>
  <c r="D189" i="21"/>
  <c r="B190" i="21" l="1"/>
  <c r="A190" i="21" s="1"/>
  <c r="A189" i="21"/>
  <c r="D190" i="21"/>
  <c r="D191" i="21" s="1"/>
  <c r="C189" i="21"/>
  <c r="E188" i="21"/>
  <c r="D672" i="21"/>
  <c r="C671" i="21"/>
  <c r="C190" i="21" l="1"/>
  <c r="B191" i="21"/>
  <c r="B192" i="21" s="1"/>
  <c r="E189" i="21"/>
  <c r="E190" i="21"/>
  <c r="A191" i="21"/>
  <c r="C672" i="21"/>
  <c r="D673" i="21"/>
  <c r="C191" i="21"/>
  <c r="D192" i="21"/>
  <c r="E191" i="21" l="1"/>
  <c r="A192" i="21"/>
  <c r="B193" i="21"/>
  <c r="C192" i="21"/>
  <c r="D193" i="21"/>
  <c r="D674" i="21"/>
  <c r="C673" i="21"/>
  <c r="E192" i="21" l="1"/>
  <c r="B194" i="21"/>
  <c r="A193" i="21"/>
  <c r="C674" i="21"/>
  <c r="D675" i="21"/>
  <c r="C193" i="21"/>
  <c r="D194" i="21"/>
  <c r="E193" i="21" l="1"/>
  <c r="A194" i="21"/>
  <c r="B195" i="21"/>
  <c r="C194" i="21"/>
  <c r="D195" i="21"/>
  <c r="D676" i="21"/>
  <c r="C675" i="21"/>
  <c r="B196" i="21" l="1"/>
  <c r="B197" i="21" s="1"/>
  <c r="B198" i="21" s="1"/>
  <c r="A195" i="21"/>
  <c r="D196" i="21"/>
  <c r="D197" i="21" s="1"/>
  <c r="D198" i="21" s="1"/>
  <c r="C195" i="21"/>
  <c r="E194" i="21"/>
  <c r="C676" i="21"/>
  <c r="D677" i="21"/>
  <c r="C197" i="21"/>
  <c r="A197" i="21" l="1"/>
  <c r="E197" i="21" s="1"/>
  <c r="E195" i="21"/>
  <c r="A198" i="21"/>
  <c r="B199" i="21"/>
  <c r="C198" i="21"/>
  <c r="D199" i="21"/>
  <c r="D678" i="21"/>
  <c r="C677" i="21"/>
  <c r="E198" i="21" l="1"/>
  <c r="B200" i="21"/>
  <c r="A199" i="21"/>
  <c r="C678" i="21"/>
  <c r="D679" i="21"/>
  <c r="C199" i="21"/>
  <c r="D200" i="21"/>
  <c r="E199" i="21" l="1"/>
  <c r="A200" i="21"/>
  <c r="B201" i="21"/>
  <c r="C200" i="21"/>
  <c r="D201" i="21"/>
  <c r="D680" i="21"/>
  <c r="C679" i="21"/>
  <c r="E200" i="21" l="1"/>
  <c r="B202" i="21"/>
  <c r="A201" i="21"/>
  <c r="C201" i="21"/>
  <c r="D202" i="21"/>
  <c r="D681" i="21"/>
  <c r="C680" i="21"/>
  <c r="E201" i="21" l="1"/>
  <c r="A202" i="21"/>
  <c r="B203" i="21"/>
  <c r="C202" i="21"/>
  <c r="D203" i="21"/>
  <c r="D682" i="21"/>
  <c r="C681" i="21"/>
  <c r="E202" i="21" l="1"/>
  <c r="B204" i="21"/>
  <c r="A203" i="21"/>
  <c r="C203" i="21"/>
  <c r="D204" i="21"/>
  <c r="D683" i="21"/>
  <c r="C682" i="21"/>
  <c r="E203" i="21" l="1"/>
  <c r="A204" i="21"/>
  <c r="B205" i="21"/>
  <c r="C204" i="21"/>
  <c r="D205" i="21"/>
  <c r="D684" i="21"/>
  <c r="C683" i="21"/>
  <c r="E204" i="21" l="1"/>
  <c r="B206" i="21"/>
  <c r="A205" i="21"/>
  <c r="C205" i="21"/>
  <c r="D206" i="21"/>
  <c r="D685" i="21"/>
  <c r="C684" i="21"/>
  <c r="E205" i="21" l="1"/>
  <c r="A206" i="21"/>
  <c r="B207" i="21"/>
  <c r="C206" i="21"/>
  <c r="D207" i="21"/>
  <c r="D686" i="21"/>
  <c r="C685" i="21"/>
  <c r="E206" i="21" l="1"/>
  <c r="B208" i="21"/>
  <c r="A207" i="21"/>
  <c r="C207" i="21"/>
  <c r="D208" i="21"/>
  <c r="D687" i="21"/>
  <c r="C686" i="21"/>
  <c r="E207" i="21" l="1"/>
  <c r="A208" i="21"/>
  <c r="B209" i="21"/>
  <c r="C208" i="21"/>
  <c r="D209" i="21"/>
  <c r="D688" i="21"/>
  <c r="C687" i="21"/>
  <c r="E208" i="21" l="1"/>
  <c r="B210" i="21"/>
  <c r="A209" i="21"/>
  <c r="C209" i="21"/>
  <c r="D210" i="21"/>
  <c r="D689" i="21"/>
  <c r="C688" i="21"/>
  <c r="E209" i="21" l="1"/>
  <c r="A210" i="21"/>
  <c r="B211" i="21"/>
  <c r="C210" i="21"/>
  <c r="D211" i="21"/>
  <c r="D690" i="21"/>
  <c r="C689" i="21"/>
  <c r="E210" i="21" l="1"/>
  <c r="B212" i="21"/>
  <c r="A211" i="21"/>
  <c r="C211" i="21"/>
  <c r="D212" i="21"/>
  <c r="D691" i="21"/>
  <c r="C690" i="21"/>
  <c r="E211" i="21" l="1"/>
  <c r="A212" i="21"/>
  <c r="B213" i="21"/>
  <c r="C212" i="21"/>
  <c r="D213" i="21"/>
  <c r="D692" i="21"/>
  <c r="C691" i="21"/>
  <c r="D693" i="21" l="1"/>
  <c r="C692" i="21"/>
  <c r="E212" i="21"/>
  <c r="B214" i="21"/>
  <c r="A213" i="21"/>
  <c r="C213" i="21"/>
  <c r="D214" i="21"/>
  <c r="D694" i="21" l="1"/>
  <c r="C693" i="21"/>
  <c r="E213" i="21"/>
  <c r="A214" i="21"/>
  <c r="B215" i="21"/>
  <c r="C214" i="21"/>
  <c r="D215" i="21"/>
  <c r="C694" i="21" l="1"/>
  <c r="D695" i="21"/>
  <c r="E214" i="21"/>
  <c r="B216" i="21"/>
  <c r="A215" i="21"/>
  <c r="C215" i="21"/>
  <c r="D216" i="21"/>
  <c r="C695" i="21" l="1"/>
  <c r="D696" i="21"/>
  <c r="E215" i="21"/>
  <c r="A216" i="21"/>
  <c r="B217" i="21"/>
  <c r="C216" i="21"/>
  <c r="D217" i="21"/>
  <c r="C696" i="21" l="1"/>
  <c r="D697" i="21"/>
  <c r="E216" i="21"/>
  <c r="B218" i="21"/>
  <c r="A217" i="21"/>
  <c r="C217" i="21"/>
  <c r="D218" i="21"/>
  <c r="C697" i="21" l="1"/>
  <c r="D698" i="21"/>
  <c r="E217" i="21"/>
  <c r="A218" i="21"/>
  <c r="B219" i="21"/>
  <c r="C218" i="21"/>
  <c r="D219" i="21"/>
  <c r="C699" i="21"/>
  <c r="C698" i="21" l="1"/>
  <c r="D699" i="21"/>
  <c r="D700" i="21" s="1"/>
  <c r="D701" i="21" s="1"/>
  <c r="E218" i="21"/>
  <c r="B220" i="21"/>
  <c r="A219" i="21"/>
  <c r="C219" i="21"/>
  <c r="D220" i="21"/>
  <c r="C700" i="21"/>
  <c r="E219" i="21" l="1"/>
  <c r="A220" i="21"/>
  <c r="B221" i="21"/>
  <c r="C220" i="21"/>
  <c r="D221" i="21"/>
  <c r="D702" i="21"/>
  <c r="C701" i="21"/>
  <c r="E220" i="21" l="1"/>
  <c r="B222" i="21"/>
  <c r="A221" i="21"/>
  <c r="C221" i="21"/>
  <c r="D222" i="21"/>
  <c r="D703" i="21"/>
  <c r="C702" i="21"/>
  <c r="E221" i="21" l="1"/>
  <c r="A222" i="21"/>
  <c r="B223" i="21"/>
  <c r="C222" i="21"/>
  <c r="D223" i="21"/>
  <c r="D704" i="21"/>
  <c r="C703" i="21"/>
  <c r="E222" i="21" l="1"/>
  <c r="B224" i="21"/>
  <c r="A223" i="21"/>
  <c r="C223" i="21"/>
  <c r="D224" i="21"/>
  <c r="D705" i="21"/>
  <c r="C704" i="21"/>
  <c r="E223" i="21" l="1"/>
  <c r="A224" i="21"/>
  <c r="B225" i="21"/>
  <c r="C224" i="21"/>
  <c r="D225" i="21"/>
  <c r="D706" i="21"/>
  <c r="C705" i="21"/>
  <c r="E224" i="21" l="1"/>
  <c r="B226" i="21"/>
  <c r="A225" i="21"/>
  <c r="C225" i="21"/>
  <c r="D226" i="21"/>
  <c r="C706" i="21"/>
  <c r="D707" i="21"/>
  <c r="E225" i="21" l="1"/>
  <c r="A226" i="21"/>
  <c r="B227" i="21"/>
  <c r="D708" i="21"/>
  <c r="C707" i="21"/>
  <c r="C226" i="21"/>
  <c r="D227" i="21"/>
  <c r="E226" i="21" l="1"/>
  <c r="B228" i="21"/>
  <c r="A227" i="21"/>
  <c r="C227" i="21"/>
  <c r="D228" i="21"/>
  <c r="C708" i="21"/>
  <c r="D709" i="21"/>
  <c r="E227" i="21" l="1"/>
  <c r="A228" i="21"/>
  <c r="B229" i="21"/>
  <c r="D710" i="21"/>
  <c r="C709" i="21"/>
  <c r="C228" i="21"/>
  <c r="D229" i="21"/>
  <c r="E228" i="21" l="1"/>
  <c r="B230" i="21"/>
  <c r="A229" i="21"/>
  <c r="C229" i="21"/>
  <c r="D230" i="21"/>
  <c r="C710" i="21"/>
  <c r="D711" i="21"/>
  <c r="E229" i="21" l="1"/>
  <c r="A230" i="21"/>
  <c r="B231" i="21"/>
  <c r="D712" i="21"/>
  <c r="C711" i="21"/>
  <c r="C230" i="21"/>
  <c r="D231" i="21"/>
  <c r="E230" i="21" l="1"/>
  <c r="B232" i="21"/>
  <c r="A231" i="21"/>
  <c r="C231" i="21"/>
  <c r="D232" i="21"/>
  <c r="C712" i="21"/>
  <c r="D713" i="21"/>
  <c r="E231" i="21" l="1"/>
  <c r="A232" i="21"/>
  <c r="B233" i="21"/>
  <c r="D714" i="21"/>
  <c r="C713" i="21"/>
  <c r="C232" i="21"/>
  <c r="D233" i="21"/>
  <c r="E232" i="21" l="1"/>
  <c r="B234" i="21"/>
  <c r="A233" i="21"/>
  <c r="C233" i="21"/>
  <c r="D234" i="21"/>
  <c r="C714" i="21"/>
  <c r="D715" i="21"/>
  <c r="E233" i="21" l="1"/>
  <c r="A234" i="21"/>
  <c r="B235" i="21"/>
  <c r="D716" i="21"/>
  <c r="C715" i="21"/>
  <c r="C234" i="21"/>
  <c r="D235" i="21"/>
  <c r="E234" i="21" l="1"/>
  <c r="B236" i="21"/>
  <c r="A235" i="21"/>
  <c r="C235" i="21"/>
  <c r="D236" i="21"/>
  <c r="C716" i="21"/>
  <c r="D717" i="21"/>
  <c r="E235" i="21" l="1"/>
  <c r="A236" i="21"/>
  <c r="B237" i="21"/>
  <c r="D718" i="21"/>
  <c r="C717" i="21"/>
  <c r="C236" i="21"/>
  <c r="D237" i="21"/>
  <c r="E236" i="21" l="1"/>
  <c r="B238" i="21"/>
  <c r="A237" i="21"/>
  <c r="C237" i="21"/>
  <c r="D238" i="21"/>
  <c r="C718" i="21"/>
  <c r="D719" i="21"/>
  <c r="E237" i="21" l="1"/>
  <c r="A238" i="21"/>
  <c r="B239" i="21"/>
  <c r="D720" i="21"/>
  <c r="C719" i="21"/>
  <c r="C238" i="21"/>
  <c r="D239" i="21"/>
  <c r="E238" i="21" l="1"/>
  <c r="B240" i="21"/>
  <c r="A239" i="21"/>
  <c r="C239" i="21"/>
  <c r="D240" i="21"/>
  <c r="C720" i="21"/>
  <c r="D721" i="21"/>
  <c r="D722" i="21" l="1"/>
  <c r="C721" i="21"/>
  <c r="E239" i="21"/>
  <c r="A240" i="21"/>
  <c r="B241" i="21"/>
  <c r="C240" i="21"/>
  <c r="D241" i="21"/>
  <c r="D723" i="21" l="1"/>
  <c r="C722" i="21"/>
  <c r="E240" i="21"/>
  <c r="B242" i="21"/>
  <c r="A241" i="21"/>
  <c r="C241" i="21"/>
  <c r="D242" i="21"/>
  <c r="D724" i="21" l="1"/>
  <c r="C723" i="21"/>
  <c r="E241" i="21"/>
  <c r="A242" i="21"/>
  <c r="B243" i="21"/>
  <c r="C242" i="21"/>
  <c r="D243" i="21"/>
  <c r="D725" i="21" l="1"/>
  <c r="C724" i="21"/>
  <c r="E242" i="21"/>
  <c r="B244" i="21"/>
  <c r="A243" i="21"/>
  <c r="C243" i="21"/>
  <c r="D244" i="21"/>
  <c r="D726" i="21" l="1"/>
  <c r="C725" i="21"/>
  <c r="E243" i="21"/>
  <c r="A244" i="21"/>
  <c r="B245" i="21"/>
  <c r="C244" i="21"/>
  <c r="D245" i="21"/>
  <c r="D727" i="21" l="1"/>
  <c r="C726" i="21"/>
  <c r="E244" i="21"/>
  <c r="B246" i="21"/>
  <c r="A245" i="21"/>
  <c r="C245" i="21"/>
  <c r="D246" i="21"/>
  <c r="C728" i="21"/>
  <c r="B247" i="21" l="1"/>
  <c r="A246" i="21"/>
  <c r="D728" i="21"/>
  <c r="D729" i="21" s="1"/>
  <c r="D730" i="21" s="1"/>
  <c r="C727" i="21"/>
  <c r="D247" i="21"/>
  <c r="C246" i="21"/>
  <c r="E245" i="21"/>
  <c r="C729" i="21"/>
  <c r="D248" i="21" l="1"/>
  <c r="C247" i="21"/>
  <c r="B248" i="21"/>
  <c r="A247" i="21"/>
  <c r="E246" i="21"/>
  <c r="C730" i="21"/>
  <c r="D731" i="21"/>
  <c r="D249" i="21" l="1"/>
  <c r="C248" i="21"/>
  <c r="E247" i="21"/>
  <c r="B249" i="21"/>
  <c r="A248" i="21"/>
  <c r="D732" i="21"/>
  <c r="C731" i="21"/>
  <c r="A249" i="21" l="1"/>
  <c r="B250" i="21"/>
  <c r="C249" i="21"/>
  <c r="D250" i="21"/>
  <c r="E248" i="21"/>
  <c r="A257" i="21"/>
  <c r="C257" i="21"/>
  <c r="C732" i="21"/>
  <c r="D733" i="21"/>
  <c r="E249" i="21" l="1"/>
  <c r="D251" i="21"/>
  <c r="C250" i="21"/>
  <c r="B251" i="21"/>
  <c r="A250" i="21"/>
  <c r="E257" i="21"/>
  <c r="D734" i="21"/>
  <c r="C733" i="21"/>
  <c r="D252" i="21" l="1"/>
  <c r="C251" i="21"/>
  <c r="E250" i="21"/>
  <c r="B252" i="21"/>
  <c r="A251" i="21"/>
  <c r="C734" i="21"/>
  <c r="D735" i="21"/>
  <c r="B253" i="21" l="1"/>
  <c r="B254" i="21" s="1"/>
  <c r="B255" i="21" s="1"/>
  <c r="B256" i="21" s="1"/>
  <c r="A252" i="21"/>
  <c r="C252" i="21"/>
  <c r="D253" i="21"/>
  <c r="D254" i="21" s="1"/>
  <c r="D255" i="21" s="1"/>
  <c r="D256" i="21" s="1"/>
  <c r="E251" i="21"/>
  <c r="A265" i="21"/>
  <c r="D736" i="21"/>
  <c r="C735" i="21"/>
  <c r="C265" i="21"/>
  <c r="D257" i="21" l="1"/>
  <c r="D258" i="21" s="1"/>
  <c r="D259" i="21" s="1"/>
  <c r="C256" i="21"/>
  <c r="E252" i="21"/>
  <c r="A256" i="21"/>
  <c r="B257" i="21"/>
  <c r="B258" i="21" s="1"/>
  <c r="B259" i="21" s="1"/>
  <c r="E265" i="21"/>
  <c r="A268" i="21"/>
  <c r="C268" i="21"/>
  <c r="C736" i="21"/>
  <c r="D737" i="21"/>
  <c r="E256" i="21" l="1"/>
  <c r="D260" i="21"/>
  <c r="D261" i="21" s="1"/>
  <c r="D262" i="21" s="1"/>
  <c r="D263" i="21" s="1"/>
  <c r="C259" i="21"/>
  <c r="A259" i="21"/>
  <c r="B260" i="21"/>
  <c r="B261" i="21" s="1"/>
  <c r="B262" i="21" s="1"/>
  <c r="B263" i="21" s="1"/>
  <c r="E268" i="21"/>
  <c r="A269" i="21"/>
  <c r="D738" i="21"/>
  <c r="C737" i="21"/>
  <c r="C269" i="21"/>
  <c r="E259" i="21" l="1"/>
  <c r="C263" i="21"/>
  <c r="D264" i="21"/>
  <c r="A263" i="21"/>
  <c r="B264" i="21"/>
  <c r="E269" i="21"/>
  <c r="C738" i="21"/>
  <c r="D739" i="21"/>
  <c r="E263" i="21" l="1"/>
  <c r="D265" i="21"/>
  <c r="D266" i="21" s="1"/>
  <c r="C264" i="21"/>
  <c r="B265" i="21"/>
  <c r="B266" i="21" s="1"/>
  <c r="A264" i="21"/>
  <c r="D740" i="21"/>
  <c r="C739" i="21"/>
  <c r="B267" i="21" l="1"/>
  <c r="B268" i="21" s="1"/>
  <c r="B269" i="21" s="1"/>
  <c r="B270" i="21" s="1"/>
  <c r="A266" i="21"/>
  <c r="D267" i="21"/>
  <c r="D268" i="21" s="1"/>
  <c r="D269" i="21" s="1"/>
  <c r="D270" i="21" s="1"/>
  <c r="C266" i="21"/>
  <c r="E264" i="21"/>
  <c r="C740" i="21"/>
  <c r="D741" i="21"/>
  <c r="B271" i="21" l="1"/>
  <c r="B272" i="21" s="1"/>
  <c r="A270" i="21"/>
  <c r="D271" i="21"/>
  <c r="D272" i="21" s="1"/>
  <c r="C270" i="21"/>
  <c r="E266" i="21"/>
  <c r="A277" i="21"/>
  <c r="D742" i="21"/>
  <c r="C741" i="21"/>
  <c r="C277" i="21"/>
  <c r="B273" i="21" l="1"/>
  <c r="B274" i="21" s="1"/>
  <c r="B275" i="21" s="1"/>
  <c r="A272" i="21"/>
  <c r="C272" i="21"/>
  <c r="D273" i="21"/>
  <c r="D274" i="21" s="1"/>
  <c r="D275" i="21" s="1"/>
  <c r="E270" i="21"/>
  <c r="E277" i="21"/>
  <c r="C742" i="21"/>
  <c r="D743" i="21"/>
  <c r="B276" i="21" l="1"/>
  <c r="A275" i="21"/>
  <c r="D276" i="21"/>
  <c r="C275" i="21"/>
  <c r="E272" i="21"/>
  <c r="D744" i="21"/>
  <c r="C743" i="21"/>
  <c r="B277" i="21" l="1"/>
  <c r="B278" i="21" s="1"/>
  <c r="B279" i="21" s="1"/>
  <c r="A276" i="21"/>
  <c r="C276" i="21"/>
  <c r="D277" i="21"/>
  <c r="D278" i="21" s="1"/>
  <c r="D279" i="21" s="1"/>
  <c r="E275" i="21"/>
  <c r="C744" i="21"/>
  <c r="D745" i="21"/>
  <c r="A279" i="21" l="1"/>
  <c r="B280" i="21"/>
  <c r="B281" i="21" s="1"/>
  <c r="B282" i="21" s="1"/>
  <c r="C279" i="21"/>
  <c r="D280" i="21"/>
  <c r="D281" i="21" s="1"/>
  <c r="D282" i="21" s="1"/>
  <c r="D746" i="21"/>
  <c r="D747" i="21" s="1"/>
  <c r="C745" i="21"/>
  <c r="E276" i="21"/>
  <c r="C746" i="21"/>
  <c r="D748" i="21" l="1"/>
  <c r="C747" i="21"/>
  <c r="E279" i="21"/>
  <c r="D283" i="21"/>
  <c r="C282" i="21"/>
  <c r="A282" i="21"/>
  <c r="B283" i="21"/>
  <c r="A285" i="21"/>
  <c r="C283" i="21" l="1"/>
  <c r="D284" i="21"/>
  <c r="D749" i="21"/>
  <c r="C748" i="21"/>
  <c r="A283" i="21"/>
  <c r="B284" i="21"/>
  <c r="E282" i="21"/>
  <c r="E285" i="21"/>
  <c r="E283" i="21" l="1"/>
  <c r="D750" i="21"/>
  <c r="C749" i="21"/>
  <c r="B285" i="21"/>
  <c r="B286" i="21" s="1"/>
  <c r="A284" i="21"/>
  <c r="C284" i="21"/>
  <c r="D285" i="21"/>
  <c r="B287" i="21" l="1"/>
  <c r="B288" i="21" s="1"/>
  <c r="B289" i="21" s="1"/>
  <c r="A286" i="21"/>
  <c r="C285" i="21"/>
  <c r="D286" i="21"/>
  <c r="D751" i="21"/>
  <c r="C750" i="21"/>
  <c r="E284" i="21"/>
  <c r="B290" i="21" l="1"/>
  <c r="A289" i="21"/>
  <c r="D287" i="21"/>
  <c r="D288" i="21" s="1"/>
  <c r="D289" i="21" s="1"/>
  <c r="C286" i="21"/>
  <c r="D752" i="21"/>
  <c r="D753" i="21" s="1"/>
  <c r="C751" i="21"/>
  <c r="E286" i="21"/>
  <c r="A293" i="21"/>
  <c r="D754" i="21" l="1"/>
  <c r="C753" i="21"/>
  <c r="A290" i="21"/>
  <c r="B291" i="21"/>
  <c r="D290" i="21"/>
  <c r="C289" i="21"/>
  <c r="E289" i="21"/>
  <c r="E293" i="21"/>
  <c r="A294" i="21"/>
  <c r="C290" i="21" l="1"/>
  <c r="D291" i="21"/>
  <c r="C754" i="21"/>
  <c r="D755" i="21"/>
  <c r="D756" i="21" s="1"/>
  <c r="D757" i="21" s="1"/>
  <c r="B292" i="21"/>
  <c r="A291" i="21"/>
  <c r="E290" i="21"/>
  <c r="E294" i="21"/>
  <c r="A295" i="21"/>
  <c r="D758" i="21" l="1"/>
  <c r="C757" i="21"/>
  <c r="A292" i="21"/>
  <c r="B293" i="21"/>
  <c r="B294" i="21" s="1"/>
  <c r="B295" i="21" s="1"/>
  <c r="B296" i="21" s="1"/>
  <c r="B297" i="21" s="1"/>
  <c r="E291" i="21"/>
  <c r="D292" i="21"/>
  <c r="C292" i="21" s="1"/>
  <c r="C291" i="21"/>
  <c r="E295" i="21"/>
  <c r="A296" i="21"/>
  <c r="D759" i="21" l="1"/>
  <c r="D760" i="21" s="1"/>
  <c r="D761" i="21" s="1"/>
  <c r="C761" i="21" s="1"/>
  <c r="C758" i="21"/>
  <c r="E292" i="21"/>
  <c r="E296" i="21"/>
  <c r="B298" i="21"/>
  <c r="A297" i="21"/>
  <c r="E297" i="21" l="1"/>
  <c r="A298" i="21"/>
  <c r="B299" i="21"/>
  <c r="E298" i="21" l="1"/>
  <c r="B300" i="21"/>
  <c r="A299" i="21"/>
  <c r="E299" i="21" l="1"/>
  <c r="A300" i="21"/>
  <c r="B301" i="21"/>
  <c r="E300" i="21" l="1"/>
  <c r="B302" i="21"/>
  <c r="A301" i="21"/>
  <c r="E301" i="21" l="1"/>
  <c r="A302" i="21"/>
  <c r="B303" i="21"/>
  <c r="E302" i="21" l="1"/>
  <c r="B304" i="21"/>
  <c r="A303" i="21"/>
  <c r="E303" i="21" l="1"/>
  <c r="A304" i="21"/>
  <c r="B305" i="21"/>
  <c r="E304" i="21" l="1"/>
  <c r="B306" i="21"/>
  <c r="A305" i="21"/>
  <c r="E305" i="21" l="1"/>
  <c r="A306" i="21"/>
  <c r="B307" i="21"/>
  <c r="E306" i="21" l="1"/>
  <c r="B308" i="21"/>
  <c r="A307" i="21"/>
  <c r="E307" i="21" l="1"/>
  <c r="A308" i="21"/>
  <c r="B309" i="21"/>
  <c r="E308" i="21" l="1"/>
  <c r="B310" i="21"/>
  <c r="A309" i="21"/>
  <c r="E309" i="21" l="1"/>
  <c r="A310" i="21"/>
  <c r="B311" i="21"/>
  <c r="B312" i="21" l="1"/>
  <c r="B313" i="21" s="1"/>
  <c r="A311" i="21"/>
  <c r="E310" i="21"/>
  <c r="A312" i="21"/>
  <c r="B314" i="21" l="1"/>
  <c r="A313" i="21"/>
  <c r="E311" i="21"/>
  <c r="E312" i="21"/>
  <c r="B315" i="21" l="1"/>
  <c r="A314" i="21"/>
  <c r="E313" i="21"/>
  <c r="A318" i="21"/>
  <c r="B316" i="21" l="1"/>
  <c r="A315" i="21"/>
  <c r="E314" i="21"/>
  <c r="E318" i="21"/>
  <c r="B317" i="21" l="1"/>
  <c r="A316" i="21"/>
  <c r="E315" i="21"/>
  <c r="A320" i="21"/>
  <c r="B318" i="21" l="1"/>
  <c r="B319" i="21" s="1"/>
  <c r="A317" i="21"/>
  <c r="E316" i="21"/>
  <c r="E320" i="21"/>
  <c r="A321" i="21"/>
  <c r="B320" i="21" l="1"/>
  <c r="B321" i="21" s="1"/>
  <c r="B322" i="21" s="1"/>
  <c r="B323" i="21" s="1"/>
  <c r="A319" i="21"/>
  <c r="E317" i="21"/>
  <c r="E321" i="21"/>
  <c r="A322" i="21"/>
  <c r="E319" i="21" l="1"/>
  <c r="E322" i="21"/>
  <c r="B324" i="21"/>
  <c r="A323" i="21"/>
  <c r="E323" i="21" l="1"/>
  <c r="A324" i="21"/>
  <c r="B325" i="21"/>
  <c r="E324" i="21" l="1"/>
  <c r="B326" i="21"/>
  <c r="A325" i="21"/>
  <c r="E325" i="21" l="1"/>
  <c r="A326" i="21"/>
  <c r="B327" i="21"/>
  <c r="E326" i="21" l="1"/>
  <c r="B328" i="21"/>
  <c r="A327" i="21"/>
  <c r="E327" i="21" l="1"/>
  <c r="A328" i="21"/>
  <c r="B329" i="21"/>
  <c r="E328" i="21" l="1"/>
  <c r="B330" i="21"/>
  <c r="A329" i="21"/>
  <c r="E329" i="21" l="1"/>
  <c r="A330" i="21"/>
  <c r="B331" i="21"/>
  <c r="E330" i="21" l="1"/>
  <c r="B332" i="21"/>
  <c r="A331" i="21"/>
  <c r="E331" i="21" l="1"/>
  <c r="A332" i="21"/>
  <c r="B333" i="21"/>
  <c r="E332" i="21" l="1"/>
  <c r="B334" i="21"/>
  <c r="A333" i="21"/>
  <c r="E333" i="21" l="1"/>
  <c r="A334" i="21"/>
  <c r="B335" i="21"/>
  <c r="E334" i="21" l="1"/>
  <c r="B336" i="21"/>
  <c r="A335" i="21"/>
  <c r="E335" i="21" l="1"/>
  <c r="A336" i="21"/>
  <c r="B337" i="21"/>
  <c r="E336" i="21" l="1"/>
  <c r="B338" i="21"/>
  <c r="A337" i="21"/>
  <c r="B339" i="21" l="1"/>
  <c r="A339" i="21" s="1"/>
  <c r="A338" i="21"/>
  <c r="E337" i="21"/>
  <c r="B340" i="21"/>
  <c r="B341" i="21" l="1"/>
  <c r="A340" i="21"/>
  <c r="E338" i="21"/>
  <c r="E339" i="21"/>
  <c r="B342" i="21" l="1"/>
  <c r="A341" i="21"/>
  <c r="E340" i="21"/>
  <c r="A342" i="21" l="1"/>
  <c r="B343" i="21"/>
  <c r="E341" i="21"/>
  <c r="E342" i="21" l="1"/>
  <c r="B344" i="21"/>
  <c r="A343" i="21"/>
  <c r="A345" i="21"/>
  <c r="E343" i="21" l="1"/>
  <c r="A344" i="21"/>
  <c r="B345" i="21"/>
  <c r="B346" i="21" s="1"/>
  <c r="A346" i="21" s="1"/>
  <c r="E345" i="21"/>
  <c r="B347" i="21" l="1"/>
  <c r="E344" i="21"/>
  <c r="E346" i="21"/>
  <c r="B348" i="21"/>
  <c r="A347" i="21"/>
  <c r="E347" i="21" l="1"/>
  <c r="A348" i="21"/>
  <c r="B349" i="21"/>
  <c r="E348" i="21" l="1"/>
  <c r="B350" i="21"/>
  <c r="A349" i="21"/>
  <c r="E349" i="21" l="1"/>
  <c r="A350" i="21"/>
  <c r="B351" i="21"/>
  <c r="E350" i="21" l="1"/>
  <c r="B352" i="21"/>
  <c r="A351" i="21"/>
  <c r="E351" i="21" l="1"/>
  <c r="A352" i="21"/>
  <c r="B353" i="21"/>
  <c r="E352" i="21" l="1"/>
  <c r="B354" i="21"/>
  <c r="A353" i="21"/>
  <c r="E353" i="21" l="1"/>
  <c r="A354" i="21"/>
  <c r="B355" i="21"/>
  <c r="E354" i="21" l="1"/>
  <c r="B356" i="21"/>
  <c r="A355" i="21"/>
  <c r="B357" i="21" l="1"/>
  <c r="A356" i="21"/>
  <c r="E355" i="21"/>
  <c r="B358" i="21" l="1"/>
  <c r="A357" i="21"/>
  <c r="E356" i="21"/>
  <c r="B359" i="21" l="1"/>
  <c r="A358" i="21"/>
  <c r="E357" i="21"/>
  <c r="B360" i="21" l="1"/>
  <c r="A359" i="21"/>
  <c r="E358" i="21"/>
  <c r="A360" i="21" l="1"/>
  <c r="B361" i="21"/>
  <c r="E359" i="21"/>
  <c r="E360" i="21" l="1"/>
  <c r="B362" i="21"/>
  <c r="A361" i="21"/>
  <c r="A363" i="21"/>
  <c r="E361" i="21" l="1"/>
  <c r="A362" i="21"/>
  <c r="B363" i="21"/>
  <c r="B364" i="21" s="1"/>
  <c r="B365" i="21" s="1"/>
  <c r="E363" i="21"/>
  <c r="A364" i="21"/>
  <c r="E362" i="21" l="1"/>
  <c r="E364" i="21"/>
  <c r="B366" i="21"/>
  <c r="A365" i="21"/>
  <c r="E365" i="21" l="1"/>
  <c r="A366" i="21"/>
  <c r="B367" i="21"/>
  <c r="E366" i="21" l="1"/>
  <c r="B368" i="21"/>
  <c r="A367" i="21"/>
  <c r="E367" i="21" l="1"/>
  <c r="A368" i="21"/>
  <c r="B369" i="21"/>
  <c r="E368" i="21" l="1"/>
  <c r="B370" i="21"/>
  <c r="A369" i="21"/>
  <c r="E369" i="21" l="1"/>
  <c r="A370" i="21"/>
  <c r="B371" i="21"/>
  <c r="E370" i="21" l="1"/>
  <c r="B372" i="21"/>
  <c r="A371" i="21"/>
  <c r="E371" i="21" l="1"/>
  <c r="A372" i="21"/>
  <c r="B373" i="21"/>
  <c r="E372" i="21" l="1"/>
  <c r="B374" i="21"/>
  <c r="A373" i="21"/>
  <c r="E373" i="21" l="1"/>
  <c r="A374" i="21"/>
  <c r="B375" i="21"/>
  <c r="E374" i="21" l="1"/>
  <c r="B376" i="21"/>
  <c r="A375" i="21"/>
  <c r="E375" i="21" l="1"/>
  <c r="A376" i="21"/>
  <c r="B377" i="21"/>
  <c r="E376" i="21" l="1"/>
  <c r="B378" i="21"/>
  <c r="A377" i="21"/>
  <c r="E377" i="21" l="1"/>
  <c r="A378" i="21"/>
  <c r="B379" i="21"/>
  <c r="E378" i="21" l="1"/>
  <c r="B380" i="21"/>
  <c r="A379" i="21"/>
  <c r="E379" i="21" l="1"/>
  <c r="A380" i="21"/>
  <c r="B381" i="21"/>
  <c r="E380" i="21" l="1"/>
  <c r="B382" i="21"/>
  <c r="A381" i="21"/>
  <c r="E381" i="21" l="1"/>
  <c r="A382" i="21"/>
  <c r="B383" i="21"/>
  <c r="B384" i="21" l="1"/>
  <c r="A383" i="21"/>
  <c r="E382" i="21"/>
  <c r="B385" i="21" l="1"/>
  <c r="A384" i="21"/>
  <c r="E383" i="21"/>
  <c r="A391" i="21"/>
  <c r="B386" i="21" l="1"/>
  <c r="A385" i="21"/>
  <c r="E384" i="21"/>
  <c r="E391" i="21"/>
  <c r="A392" i="21"/>
  <c r="B387" i="21" l="1"/>
  <c r="A386" i="21"/>
  <c r="E385" i="21"/>
  <c r="E392" i="21"/>
  <c r="B388" i="21" l="1"/>
  <c r="A387" i="21"/>
  <c r="E386" i="21"/>
  <c r="A394" i="21"/>
  <c r="B389" i="21" l="1"/>
  <c r="A388" i="21"/>
  <c r="E387" i="21"/>
  <c r="E394" i="21"/>
  <c r="A395" i="21"/>
  <c r="B390" i="21" l="1"/>
  <c r="B391" i="21" s="1"/>
  <c r="B392" i="21" s="1"/>
  <c r="B393" i="21" s="1"/>
  <c r="A389" i="21"/>
  <c r="E388" i="21"/>
  <c r="E395" i="21"/>
  <c r="A396" i="21"/>
  <c r="B394" i="21" l="1"/>
  <c r="B395" i="21" s="1"/>
  <c r="B396" i="21" s="1"/>
  <c r="B397" i="21" s="1"/>
  <c r="B398" i="21" s="1"/>
  <c r="A393" i="21"/>
  <c r="E389" i="21"/>
  <c r="E396" i="21"/>
  <c r="A397" i="21"/>
  <c r="E393" i="21" l="1"/>
  <c r="E397" i="21"/>
  <c r="A398" i="21"/>
  <c r="B399" i="21"/>
  <c r="E398" i="21" l="1"/>
  <c r="B400" i="21"/>
  <c r="A399" i="21"/>
  <c r="E399" i="21" l="1"/>
  <c r="A400" i="21"/>
  <c r="B401" i="21"/>
  <c r="E400" i="21" l="1"/>
  <c r="B402" i="21"/>
  <c r="A401" i="21"/>
  <c r="E401" i="21" l="1"/>
  <c r="A402" i="21"/>
  <c r="B403" i="21"/>
  <c r="E402" i="21" l="1"/>
  <c r="B404" i="21"/>
  <c r="A403" i="21"/>
  <c r="E403" i="21" l="1"/>
  <c r="A404" i="21"/>
  <c r="B405" i="21"/>
  <c r="E404" i="21" l="1"/>
  <c r="B406" i="21"/>
  <c r="A405" i="21"/>
  <c r="B407" i="21" l="1"/>
  <c r="A406" i="21"/>
  <c r="E405" i="21"/>
  <c r="B408" i="21" l="1"/>
  <c r="A407" i="21"/>
  <c r="E406" i="21"/>
  <c r="B409" i="21" l="1"/>
  <c r="A408" i="21"/>
  <c r="E407" i="21"/>
  <c r="B410" i="21" l="1"/>
  <c r="A409" i="21"/>
  <c r="E408" i="21"/>
  <c r="A410" i="21" l="1"/>
  <c r="B411" i="21"/>
  <c r="E409" i="21"/>
  <c r="E410" i="21" l="1"/>
  <c r="B412" i="21"/>
  <c r="A411" i="21"/>
  <c r="A413" i="21"/>
  <c r="E411" i="21" l="1"/>
  <c r="A412" i="21"/>
  <c r="B413" i="21"/>
  <c r="B414" i="21" s="1"/>
  <c r="E413" i="21"/>
  <c r="A414" i="21"/>
  <c r="B415" i="21"/>
  <c r="E412" i="21" l="1"/>
  <c r="E414" i="21"/>
  <c r="B416" i="21"/>
  <c r="A415" i="21"/>
  <c r="E415" i="21" l="1"/>
  <c r="A416" i="21"/>
  <c r="B417" i="21"/>
  <c r="E416" i="21" l="1"/>
  <c r="B418" i="21"/>
  <c r="A417" i="21"/>
  <c r="E417" i="21" l="1"/>
  <c r="A418" i="21"/>
  <c r="B419" i="21"/>
  <c r="E418" i="21" l="1"/>
  <c r="B420" i="21"/>
  <c r="A419" i="21"/>
  <c r="E419" i="21" l="1"/>
  <c r="A420" i="21"/>
  <c r="B421" i="21"/>
  <c r="E420" i="21" l="1"/>
  <c r="B422" i="21"/>
  <c r="A421" i="21"/>
  <c r="E421" i="21" l="1"/>
  <c r="A422" i="21"/>
  <c r="B423" i="21"/>
  <c r="E422" i="21" l="1"/>
  <c r="B424" i="21"/>
  <c r="A423" i="21"/>
  <c r="E423" i="21" l="1"/>
  <c r="A424" i="21"/>
  <c r="B425" i="21"/>
  <c r="E424" i="21" l="1"/>
  <c r="B426" i="21"/>
  <c r="A425" i="21"/>
  <c r="E425" i="21" l="1"/>
  <c r="A426" i="21"/>
  <c r="B427" i="21"/>
  <c r="E426" i="21" l="1"/>
  <c r="B428" i="21"/>
  <c r="A427" i="21"/>
  <c r="E427" i="21" l="1"/>
  <c r="A428" i="21"/>
  <c r="B429" i="21"/>
  <c r="E428" i="21" l="1"/>
  <c r="B430" i="21"/>
  <c r="A429" i="21"/>
  <c r="E429" i="21" l="1"/>
  <c r="A430" i="21"/>
  <c r="B431" i="21"/>
  <c r="E430" i="21" l="1"/>
  <c r="B432" i="21"/>
  <c r="A431" i="21"/>
  <c r="E431" i="21" l="1"/>
  <c r="A432" i="21"/>
  <c r="B433" i="21"/>
  <c r="E432" i="21" l="1"/>
  <c r="B434" i="21"/>
  <c r="A433" i="21"/>
  <c r="E433" i="21" l="1"/>
  <c r="A434" i="21"/>
  <c r="B435" i="21"/>
  <c r="E434" i="21" l="1"/>
  <c r="B436" i="21"/>
  <c r="A435" i="21"/>
  <c r="B437" i="21" l="1"/>
  <c r="A436" i="21"/>
  <c r="E435" i="21"/>
  <c r="B438" i="21" l="1"/>
  <c r="A437" i="21"/>
  <c r="E436" i="21"/>
  <c r="B439" i="21" l="1"/>
  <c r="A438" i="21"/>
  <c r="E437" i="21"/>
  <c r="B440" i="21" l="1"/>
  <c r="A439" i="21"/>
  <c r="E438" i="21"/>
  <c r="A440" i="21" l="1"/>
  <c r="B441" i="21"/>
  <c r="E439" i="21"/>
  <c r="E440" i="21" l="1"/>
  <c r="B442" i="21"/>
  <c r="A441" i="21"/>
  <c r="A443" i="21"/>
  <c r="E441" i="21" l="1"/>
  <c r="A442" i="21"/>
  <c r="B443" i="21"/>
  <c r="B444" i="21" s="1"/>
  <c r="B445" i="21" s="1"/>
  <c r="E443" i="21"/>
  <c r="A444" i="21"/>
  <c r="E442" i="21" l="1"/>
  <c r="E444" i="21"/>
  <c r="B446" i="21"/>
  <c r="A445" i="21"/>
  <c r="E445" i="21" l="1"/>
  <c r="A446" i="21"/>
  <c r="B447" i="21"/>
  <c r="E446" i="21" l="1"/>
  <c r="B448" i="21"/>
  <c r="A447" i="21"/>
  <c r="E447" i="21" l="1"/>
  <c r="A448" i="21"/>
  <c r="B449" i="21"/>
  <c r="E448" i="21" l="1"/>
  <c r="B450" i="21"/>
  <c r="A449" i="21"/>
  <c r="E449" i="21" l="1"/>
  <c r="A450" i="21"/>
  <c r="B451" i="21"/>
  <c r="E450" i="21" l="1"/>
  <c r="B452" i="21"/>
  <c r="A451" i="21"/>
  <c r="E451" i="21" l="1"/>
  <c r="A452" i="21"/>
  <c r="B453" i="21"/>
  <c r="E452" i="21" l="1"/>
  <c r="B454" i="21"/>
  <c r="A453" i="21"/>
  <c r="E453" i="21" l="1"/>
  <c r="A454" i="21"/>
  <c r="B455" i="21"/>
  <c r="B456" i="21" l="1"/>
  <c r="B457" i="21" s="1"/>
  <c r="A455" i="21"/>
  <c r="E454" i="21"/>
  <c r="A456" i="21"/>
  <c r="B458" i="21" l="1"/>
  <c r="A457" i="21"/>
  <c r="E455" i="21"/>
  <c r="E456" i="21"/>
  <c r="B459" i="21" l="1"/>
  <c r="A458" i="21"/>
  <c r="E457" i="21"/>
  <c r="B460" i="21" l="1"/>
  <c r="A459" i="21"/>
  <c r="E458" i="21"/>
  <c r="A460" i="21" l="1"/>
  <c r="B461" i="21"/>
  <c r="E459" i="21"/>
  <c r="A462" i="21"/>
  <c r="E460" i="21" l="1"/>
  <c r="A461" i="21"/>
  <c r="B462" i="21"/>
  <c r="B463" i="21" s="1"/>
  <c r="A463" i="21" s="1"/>
  <c r="E462" i="21"/>
  <c r="B464" i="21" l="1"/>
  <c r="E461" i="21"/>
  <c r="E463" i="21"/>
  <c r="A464" i="21"/>
  <c r="B465" i="21"/>
  <c r="E464" i="21" l="1"/>
  <c r="B466" i="21"/>
  <c r="A465" i="21"/>
  <c r="E465" i="21" l="1"/>
  <c r="A466" i="21"/>
  <c r="B467" i="21"/>
  <c r="E466" i="21" l="1"/>
  <c r="B468" i="21"/>
  <c r="A467" i="21"/>
  <c r="E467" i="21" l="1"/>
  <c r="A468" i="21"/>
  <c r="B469" i="21"/>
  <c r="E468" i="21" l="1"/>
  <c r="A469" i="21"/>
  <c r="B470" i="21"/>
  <c r="E469" i="21" l="1"/>
  <c r="A470" i="21"/>
  <c r="B471" i="21"/>
  <c r="E470" i="21" l="1"/>
  <c r="A471" i="21"/>
  <c r="B472" i="21"/>
  <c r="E471" i="21" l="1"/>
  <c r="A472" i="21"/>
  <c r="B473" i="21"/>
  <c r="E472" i="21" l="1"/>
  <c r="B474" i="21"/>
  <c r="A473" i="21"/>
  <c r="E473" i="21" l="1"/>
  <c r="A474" i="21"/>
  <c r="B475" i="21"/>
  <c r="E474" i="21" l="1"/>
  <c r="B476" i="21"/>
  <c r="A475" i="21"/>
  <c r="E475" i="21" l="1"/>
  <c r="A476" i="21"/>
  <c r="B477" i="21"/>
  <c r="E476" i="21" l="1"/>
  <c r="A477" i="21"/>
  <c r="B478" i="21"/>
  <c r="E477" i="21" l="1"/>
  <c r="A478" i="21"/>
  <c r="B479" i="21"/>
  <c r="E478" i="21" l="1"/>
  <c r="A479" i="21"/>
  <c r="B480" i="21"/>
  <c r="E479" i="21" l="1"/>
  <c r="A480" i="21"/>
  <c r="B481" i="21"/>
  <c r="B482" i="21" l="1"/>
  <c r="B483" i="21" s="1"/>
  <c r="A481" i="21"/>
  <c r="E480" i="21"/>
  <c r="A482" i="21"/>
  <c r="E481" i="21" l="1"/>
  <c r="E482" i="21"/>
  <c r="B484" i="21"/>
  <c r="A483" i="21"/>
  <c r="B485" i="21" l="1"/>
  <c r="A484" i="21"/>
  <c r="E483" i="21"/>
  <c r="A488" i="21"/>
  <c r="B486" i="21" l="1"/>
  <c r="A485" i="21"/>
  <c r="E484" i="21"/>
  <c r="E488" i="21"/>
  <c r="B487" i="21" l="1"/>
  <c r="A486" i="21"/>
  <c r="E485" i="21"/>
  <c r="B488" i="21" l="1"/>
  <c r="B489" i="21" s="1"/>
  <c r="A487" i="21"/>
  <c r="E486" i="21"/>
  <c r="A491" i="21"/>
  <c r="A489" i="21" l="1"/>
  <c r="B490" i="21"/>
  <c r="E487" i="21"/>
  <c r="E491" i="21"/>
  <c r="A492" i="21"/>
  <c r="E489" i="21" l="1"/>
  <c r="A490" i="21"/>
  <c r="B491" i="21"/>
  <c r="B492" i="21" s="1"/>
  <c r="B493" i="21" s="1"/>
  <c r="B494" i="21" s="1"/>
  <c r="E492" i="21"/>
  <c r="A493" i="21"/>
  <c r="E490" i="21" l="1"/>
  <c r="E493" i="21"/>
  <c r="A494" i="21"/>
  <c r="B495" i="21"/>
  <c r="E494" i="21" l="1"/>
  <c r="B496" i="21"/>
  <c r="A495" i="21"/>
  <c r="E495" i="21" l="1"/>
  <c r="A496" i="21"/>
  <c r="B497" i="21"/>
  <c r="E496" i="21" l="1"/>
  <c r="B498" i="21"/>
  <c r="A497" i="21"/>
  <c r="E497" i="21" l="1"/>
  <c r="A498" i="21"/>
  <c r="B499" i="21"/>
  <c r="E498" i="21" l="1"/>
  <c r="B500" i="21"/>
  <c r="A499" i="21"/>
  <c r="E499" i="21" l="1"/>
  <c r="A500" i="21"/>
  <c r="B501" i="21"/>
  <c r="E500" i="21" l="1"/>
  <c r="B502" i="21"/>
  <c r="A501" i="21"/>
  <c r="E501" i="21" l="1"/>
  <c r="A502" i="21"/>
  <c r="B503" i="21"/>
  <c r="E502" i="21" l="1"/>
  <c r="B504" i="21"/>
  <c r="A503" i="21"/>
  <c r="E503" i="21" l="1"/>
  <c r="A504" i="21"/>
  <c r="B505" i="21"/>
  <c r="B506" i="21" l="1"/>
  <c r="A505" i="21"/>
  <c r="E504" i="21"/>
  <c r="B507" i="21" l="1"/>
  <c r="A506" i="21"/>
  <c r="E505" i="21"/>
  <c r="A507" i="21" l="1"/>
  <c r="B508" i="21"/>
  <c r="E506" i="21"/>
  <c r="E507" i="21" l="1"/>
  <c r="A508" i="21"/>
  <c r="B509" i="21"/>
  <c r="A509" i="21" l="1"/>
  <c r="B510" i="21"/>
  <c r="E508" i="21"/>
  <c r="E509" i="21" l="1"/>
  <c r="B511" i="21"/>
  <c r="A510" i="21"/>
  <c r="A512" i="21"/>
  <c r="E510" i="21" l="1"/>
  <c r="B512" i="21"/>
  <c r="B513" i="21" s="1"/>
  <c r="B514" i="21" s="1"/>
  <c r="A511" i="21"/>
  <c r="E512" i="21"/>
  <c r="A513" i="21"/>
  <c r="E511" i="21" l="1"/>
  <c r="E513" i="21"/>
  <c r="B515" i="21"/>
  <c r="A514" i="21"/>
  <c r="E514" i="21" l="1"/>
  <c r="A515" i="21"/>
  <c r="B516" i="21"/>
  <c r="E515" i="21" l="1"/>
  <c r="B517" i="21"/>
  <c r="A516" i="21"/>
  <c r="E516" i="21" l="1"/>
  <c r="A517" i="21"/>
  <c r="B518" i="21"/>
  <c r="E517" i="21" l="1"/>
  <c r="B519" i="21"/>
  <c r="A518" i="21"/>
  <c r="E518" i="21" l="1"/>
  <c r="B520" i="21"/>
  <c r="A519" i="21"/>
  <c r="E519" i="21" l="1"/>
  <c r="B521" i="21"/>
  <c r="A520" i="21"/>
  <c r="E520" i="21" l="1"/>
  <c r="A521" i="21"/>
  <c r="B522" i="21"/>
  <c r="E521" i="21" l="1"/>
  <c r="B523" i="21"/>
  <c r="A522" i="21"/>
  <c r="E522" i="21" l="1"/>
  <c r="A523" i="21"/>
  <c r="B524" i="21"/>
  <c r="E523" i="21" l="1"/>
  <c r="B525" i="21"/>
  <c r="A524" i="21"/>
  <c r="E524" i="21" l="1"/>
  <c r="B526" i="21"/>
  <c r="A525" i="21"/>
  <c r="E525" i="21" l="1"/>
  <c r="B527" i="21"/>
  <c r="A526" i="21"/>
  <c r="E526" i="21" l="1"/>
  <c r="B528" i="21"/>
  <c r="A527" i="21"/>
  <c r="E527" i="21" l="1"/>
  <c r="B529" i="21"/>
  <c r="A528" i="21"/>
  <c r="E528" i="21" l="1"/>
  <c r="A529" i="21"/>
  <c r="B530" i="21"/>
  <c r="E529" i="21" l="1"/>
  <c r="B531" i="21"/>
  <c r="A530" i="21"/>
  <c r="E530" i="21" l="1"/>
  <c r="A531" i="21"/>
  <c r="B532" i="21"/>
  <c r="E531" i="21" l="1"/>
  <c r="B533" i="21"/>
  <c r="A532" i="21"/>
  <c r="E532" i="21" l="1"/>
  <c r="B534" i="21"/>
  <c r="A533" i="21"/>
  <c r="E533" i="21" l="1"/>
  <c r="B535" i="21"/>
  <c r="A534" i="21"/>
  <c r="B536" i="21" l="1"/>
  <c r="A535" i="21"/>
  <c r="E534" i="21"/>
  <c r="B537" i="21" l="1"/>
  <c r="A536" i="21"/>
  <c r="E535" i="21"/>
  <c r="B538" i="21" l="1"/>
  <c r="A537" i="21"/>
  <c r="E536" i="21"/>
  <c r="B539" i="21" l="1"/>
  <c r="A538" i="21"/>
  <c r="E537" i="21"/>
  <c r="A539" i="21" l="1"/>
  <c r="B540" i="21"/>
  <c r="E538" i="21"/>
  <c r="E539" i="21" l="1"/>
  <c r="B541" i="21"/>
  <c r="A540" i="21"/>
  <c r="A542" i="21"/>
  <c r="E540" i="21" l="1"/>
  <c r="B542" i="21"/>
  <c r="B543" i="21" s="1"/>
  <c r="B544" i="21" s="1"/>
  <c r="A541" i="21"/>
  <c r="E542" i="21"/>
  <c r="A543" i="21"/>
  <c r="E541" i="21" l="1"/>
  <c r="E543" i="21"/>
  <c r="B545" i="21"/>
  <c r="A544" i="21"/>
  <c r="E544" i="21" l="1"/>
  <c r="B546" i="21"/>
  <c r="A545" i="21"/>
  <c r="E545" i="21" l="1"/>
  <c r="B547" i="21"/>
  <c r="A546" i="21"/>
  <c r="E546" i="21" l="1"/>
  <c r="B548" i="21"/>
  <c r="A547" i="21"/>
  <c r="E547" i="21" l="1"/>
  <c r="A548" i="21"/>
  <c r="B549" i="21"/>
  <c r="E548" i="21" l="1"/>
  <c r="B550" i="21"/>
  <c r="A549" i="21"/>
  <c r="E549" i="21" l="1"/>
  <c r="B551" i="21"/>
  <c r="A550" i="21"/>
  <c r="E550" i="21" l="1"/>
  <c r="B552" i="21"/>
  <c r="A551" i="21"/>
  <c r="E551" i="21" l="1"/>
  <c r="B553" i="21"/>
  <c r="A552" i="21"/>
  <c r="E552" i="21" l="1"/>
  <c r="B554" i="21"/>
  <c r="A553" i="21"/>
  <c r="E553" i="21" l="1"/>
  <c r="B555" i="21"/>
  <c r="A554" i="21"/>
  <c r="E554" i="21" l="1"/>
  <c r="B556" i="21"/>
  <c r="A555" i="21"/>
  <c r="E555" i="21" l="1"/>
  <c r="A556" i="21"/>
  <c r="B557" i="21"/>
  <c r="E556" i="21" l="1"/>
  <c r="B558" i="21"/>
  <c r="A557" i="21"/>
  <c r="E557" i="21" l="1"/>
  <c r="B559" i="21"/>
  <c r="A558" i="21"/>
  <c r="E558" i="21" l="1"/>
  <c r="B560" i="21"/>
  <c r="A559" i="21"/>
  <c r="E559" i="21" l="1"/>
  <c r="B561" i="21"/>
  <c r="A560" i="21"/>
  <c r="E560" i="21" l="1"/>
  <c r="B562" i="21"/>
  <c r="A561" i="21"/>
  <c r="E561" i="21" l="1"/>
  <c r="A562" i="21"/>
  <c r="B563" i="21"/>
  <c r="E562" i="21" l="1"/>
  <c r="B564" i="21"/>
  <c r="A563" i="21"/>
  <c r="E563" i="21" l="1"/>
  <c r="A564" i="21"/>
  <c r="B565" i="21"/>
  <c r="B566" i="21" l="1"/>
  <c r="A565" i="21"/>
  <c r="E564" i="21"/>
  <c r="B567" i="21" l="1"/>
  <c r="A566" i="21"/>
  <c r="E565" i="21"/>
  <c r="E566" i="21" l="1"/>
  <c r="A567" i="21"/>
  <c r="B568" i="21"/>
  <c r="E567" i="21" l="1"/>
  <c r="B569" i="21"/>
  <c r="A568" i="21"/>
  <c r="A569" i="21" l="1"/>
  <c r="B570" i="21"/>
  <c r="E568" i="21"/>
  <c r="E569" i="21" l="1"/>
  <c r="B571" i="21"/>
  <c r="A570" i="21"/>
  <c r="A572" i="21"/>
  <c r="A571" i="21" l="1"/>
  <c r="B572" i="21"/>
  <c r="B573" i="21" s="1"/>
  <c r="B574" i="21" s="1"/>
  <c r="E570" i="21"/>
  <c r="E572" i="21"/>
  <c r="A573" i="21"/>
  <c r="E571" i="21" l="1"/>
  <c r="E573" i="21"/>
  <c r="B575" i="21"/>
  <c r="A574" i="21"/>
  <c r="E574" i="21" l="1"/>
  <c r="B576" i="21"/>
  <c r="A575" i="21"/>
  <c r="E575" i="21" l="1"/>
  <c r="A576" i="21"/>
  <c r="B577" i="21"/>
  <c r="E576" i="21" l="1"/>
  <c r="B578" i="21"/>
  <c r="A577" i="21"/>
  <c r="E577" i="21" l="1"/>
  <c r="A578" i="21"/>
  <c r="B579" i="21"/>
  <c r="E578" i="21" l="1"/>
  <c r="B580" i="21"/>
  <c r="A579" i="21"/>
  <c r="E579" i="21" l="1"/>
  <c r="B581" i="21"/>
  <c r="A580" i="21"/>
  <c r="E580" i="21" l="1"/>
  <c r="B582" i="21"/>
  <c r="A581" i="21"/>
  <c r="E581" i="21" l="1"/>
  <c r="B583" i="21"/>
  <c r="A582" i="21"/>
  <c r="E582" i="21" l="1"/>
  <c r="B584" i="21"/>
  <c r="A583" i="21"/>
  <c r="E583" i="21" l="1"/>
  <c r="A584" i="21"/>
  <c r="B585" i="21"/>
  <c r="E584" i="21" l="1"/>
  <c r="B586" i="21"/>
  <c r="A585" i="21"/>
  <c r="E585" i="21" l="1"/>
  <c r="B587" i="21"/>
  <c r="A586" i="21"/>
  <c r="E586" i="21" l="1"/>
  <c r="B588" i="21"/>
  <c r="A587" i="21"/>
  <c r="E587" i="21" l="1"/>
  <c r="B589" i="21"/>
  <c r="A588" i="21"/>
  <c r="E588" i="21" l="1"/>
  <c r="B590" i="21"/>
  <c r="A589" i="21"/>
  <c r="E589" i="21" l="1"/>
  <c r="B591" i="21"/>
  <c r="A590" i="21"/>
  <c r="E590" i="21" l="1"/>
  <c r="B592" i="21"/>
  <c r="A591" i="21"/>
  <c r="E591" i="21" l="1"/>
  <c r="A592" i="21"/>
  <c r="B593" i="21"/>
  <c r="E592" i="21" l="1"/>
  <c r="B594" i="21"/>
  <c r="A593" i="21"/>
  <c r="E593" i="21" l="1"/>
  <c r="A594" i="21"/>
  <c r="B595" i="21"/>
  <c r="B596" i="21" l="1"/>
  <c r="A595" i="21"/>
  <c r="E594" i="21"/>
  <c r="B597" i="21" l="1"/>
  <c r="A596" i="21"/>
  <c r="E595" i="21"/>
  <c r="E596" i="21" l="1"/>
  <c r="B598" i="21"/>
  <c r="A597" i="21"/>
  <c r="B599" i="21" l="1"/>
  <c r="A598" i="21"/>
  <c r="E597" i="21"/>
  <c r="A599" i="21" l="1"/>
  <c r="B600" i="21"/>
  <c r="E598" i="21"/>
  <c r="B601" i="21" l="1"/>
  <c r="A600" i="21"/>
  <c r="E599" i="21"/>
  <c r="A602" i="21"/>
  <c r="E600" i="21" l="1"/>
  <c r="B602" i="21"/>
  <c r="B603" i="21" s="1"/>
  <c r="B604" i="21" s="1"/>
  <c r="A601" i="21"/>
  <c r="E602" i="21"/>
  <c r="A603" i="21"/>
  <c r="E601" i="21" l="1"/>
  <c r="E603" i="21"/>
  <c r="B605" i="21"/>
  <c r="A604" i="21"/>
  <c r="E604" i="21" l="1"/>
  <c r="B606" i="21"/>
  <c r="A605" i="21"/>
  <c r="E605" i="21" l="1"/>
  <c r="B607" i="21"/>
  <c r="A606" i="21"/>
  <c r="E606" i="21" l="1"/>
  <c r="B608" i="21"/>
  <c r="A607" i="21"/>
  <c r="E607" i="21" l="1"/>
  <c r="A608" i="21"/>
  <c r="B609" i="21"/>
  <c r="E608" i="21" l="1"/>
  <c r="B610" i="21"/>
  <c r="A609" i="21"/>
  <c r="E609" i="21" l="1"/>
  <c r="B611" i="21"/>
  <c r="A610" i="21"/>
  <c r="E610" i="21" l="1"/>
  <c r="B612" i="21"/>
  <c r="A611" i="21"/>
  <c r="E611" i="21" l="1"/>
  <c r="B613" i="21"/>
  <c r="A612" i="21"/>
  <c r="E612" i="21" l="1"/>
  <c r="B614" i="21"/>
  <c r="A613" i="21"/>
  <c r="E613" i="21" l="1"/>
  <c r="B615" i="21"/>
  <c r="A614" i="21"/>
  <c r="E614" i="21" l="1"/>
  <c r="B616" i="21"/>
  <c r="A615" i="21"/>
  <c r="E615" i="21" l="1"/>
  <c r="A616" i="21"/>
  <c r="B617" i="21"/>
  <c r="E616" i="21" l="1"/>
  <c r="B618" i="21"/>
  <c r="A617" i="21"/>
  <c r="E617" i="21" l="1"/>
  <c r="A618" i="21"/>
  <c r="B619" i="21"/>
  <c r="E618" i="21" l="1"/>
  <c r="B620" i="21"/>
  <c r="A619" i="21"/>
  <c r="E619" i="21" l="1"/>
  <c r="B621" i="21"/>
  <c r="A620" i="21"/>
  <c r="E620" i="21" l="1"/>
  <c r="B622" i="21"/>
  <c r="A621" i="21"/>
  <c r="E621" i="21" l="1"/>
  <c r="B623" i="21"/>
  <c r="A622" i="21"/>
  <c r="E622" i="21" l="1"/>
  <c r="B624" i="21"/>
  <c r="A623" i="21"/>
  <c r="E623" i="21" l="1"/>
  <c r="A624" i="21"/>
  <c r="B625" i="21"/>
  <c r="E624" i="21" l="1"/>
  <c r="B626" i="21"/>
  <c r="A625" i="21"/>
  <c r="B627" i="21" l="1"/>
  <c r="A626" i="21"/>
  <c r="E625" i="21"/>
  <c r="E626" i="21" l="1"/>
  <c r="B628" i="21"/>
  <c r="A627" i="21"/>
  <c r="B629" i="21" l="1"/>
  <c r="A628" i="21"/>
  <c r="E627" i="21"/>
  <c r="E628" i="21" l="1"/>
  <c r="B630" i="21"/>
  <c r="A629" i="21"/>
  <c r="A630" i="21" l="1"/>
  <c r="B631" i="21"/>
  <c r="E629" i="21"/>
  <c r="B632" i="21" l="1"/>
  <c r="A631" i="21"/>
  <c r="E630" i="21"/>
  <c r="A633" i="21"/>
  <c r="A632" i="21" l="1"/>
  <c r="B633" i="21"/>
  <c r="B634" i="21" s="1"/>
  <c r="E631" i="21"/>
  <c r="E633" i="21"/>
  <c r="B635" i="21"/>
  <c r="A634" i="21"/>
  <c r="E632" i="21" l="1"/>
  <c r="E634" i="21"/>
  <c r="B636" i="21"/>
  <c r="A635" i="21"/>
  <c r="E635" i="21" l="1"/>
  <c r="B637" i="21"/>
  <c r="A636" i="21"/>
  <c r="E636" i="21" l="1"/>
  <c r="B638" i="21"/>
  <c r="A637" i="21"/>
  <c r="E637" i="21" l="1"/>
  <c r="A638" i="21"/>
  <c r="B639" i="21"/>
  <c r="E638" i="21" l="1"/>
  <c r="B640" i="21"/>
  <c r="A639" i="21"/>
  <c r="E639" i="21" l="1"/>
  <c r="A640" i="21"/>
  <c r="B641" i="21"/>
  <c r="E640" i="21" l="1"/>
  <c r="B642" i="21"/>
  <c r="A641" i="21"/>
  <c r="E641" i="21" l="1"/>
  <c r="B643" i="21"/>
  <c r="A642" i="21"/>
  <c r="E642" i="21" l="1"/>
  <c r="B644" i="21"/>
  <c r="A643" i="21"/>
  <c r="E643" i="21" l="1"/>
  <c r="B645" i="21"/>
  <c r="A644" i="21"/>
  <c r="E644" i="21" l="1"/>
  <c r="B646" i="21"/>
  <c r="A645" i="21"/>
  <c r="E645" i="21" l="1"/>
  <c r="B647" i="21"/>
  <c r="A646" i="21"/>
  <c r="E646" i="21" l="1"/>
  <c r="B648" i="21"/>
  <c r="A647" i="21"/>
  <c r="E647" i="21" l="1"/>
  <c r="A648" i="21"/>
  <c r="B649" i="21"/>
  <c r="E648" i="21" l="1"/>
  <c r="B650" i="21"/>
  <c r="A649" i="21"/>
  <c r="E649" i="21" l="1"/>
  <c r="B651" i="21"/>
  <c r="A650" i="21"/>
  <c r="E650" i="21" l="1"/>
  <c r="B652" i="21"/>
  <c r="A651" i="21"/>
  <c r="E651" i="21" l="1"/>
  <c r="B653" i="21"/>
  <c r="A652" i="21"/>
  <c r="E652" i="21" l="1"/>
  <c r="B654" i="21"/>
  <c r="A653" i="21"/>
  <c r="E653" i="21" l="1"/>
  <c r="A654" i="21"/>
  <c r="B655" i="21"/>
  <c r="E654" i="21" l="1"/>
  <c r="B656" i="21"/>
  <c r="A655" i="21"/>
  <c r="B657" i="21" l="1"/>
  <c r="A656" i="21"/>
  <c r="E655" i="21"/>
  <c r="E656" i="21" l="1"/>
  <c r="B658" i="21"/>
  <c r="A657" i="21"/>
  <c r="B659" i="21" l="1"/>
  <c r="A658" i="21"/>
  <c r="E657" i="21"/>
  <c r="E658" i="21" l="1"/>
  <c r="A659" i="21"/>
  <c r="B660" i="21"/>
  <c r="E659" i="21" l="1"/>
  <c r="A660" i="21"/>
  <c r="B661" i="21"/>
  <c r="A664" i="21"/>
  <c r="E660" i="21" l="1"/>
  <c r="A661" i="21"/>
  <c r="B662" i="21"/>
  <c r="E664" i="21"/>
  <c r="E661" i="21" l="1"/>
  <c r="B663" i="21"/>
  <c r="B664" i="21" s="1"/>
  <c r="B665" i="21" s="1"/>
  <c r="A662" i="21"/>
  <c r="B666" i="21" l="1"/>
  <c r="A665" i="21"/>
  <c r="E662" i="21"/>
  <c r="B667" i="21" l="1"/>
  <c r="A666" i="21"/>
  <c r="E665" i="21"/>
  <c r="E666" i="21" l="1"/>
  <c r="A667" i="21"/>
  <c r="B668" i="21"/>
  <c r="A669" i="21"/>
  <c r="E667" i="21" l="1"/>
  <c r="B669" i="21"/>
  <c r="B670" i="21" s="1"/>
  <c r="B671" i="21" s="1"/>
  <c r="A668" i="21"/>
  <c r="E669" i="21"/>
  <c r="A670" i="21"/>
  <c r="E668" i="21" l="1"/>
  <c r="E670" i="21"/>
  <c r="B672" i="21"/>
  <c r="A671" i="21"/>
  <c r="E671" i="21" l="1"/>
  <c r="A672" i="21"/>
  <c r="B673" i="21"/>
  <c r="E672" i="21" l="1"/>
  <c r="B674" i="21"/>
  <c r="A673" i="21"/>
  <c r="E673" i="21" l="1"/>
  <c r="B675" i="21"/>
  <c r="A674" i="21"/>
  <c r="E674" i="21" l="1"/>
  <c r="B676" i="21"/>
  <c r="A675" i="21"/>
  <c r="E675" i="21" l="1"/>
  <c r="B677" i="21"/>
  <c r="A676" i="21"/>
  <c r="E676" i="21" l="1"/>
  <c r="B678" i="21"/>
  <c r="A677" i="21"/>
  <c r="E677" i="21" l="1"/>
  <c r="A678" i="21"/>
  <c r="B679" i="21"/>
  <c r="E678" i="21" l="1"/>
  <c r="B680" i="21"/>
  <c r="A679" i="21"/>
  <c r="E679" i="21" l="1"/>
  <c r="A680" i="21"/>
  <c r="B681" i="21"/>
  <c r="E680" i="21" l="1"/>
  <c r="B682" i="21"/>
  <c r="A681" i="21"/>
  <c r="E681" i="21" l="1"/>
  <c r="B683" i="21"/>
  <c r="A682" i="21"/>
  <c r="E682" i="21" l="1"/>
  <c r="B684" i="21"/>
  <c r="A683" i="21"/>
  <c r="E683" i="21" l="1"/>
  <c r="B685" i="21"/>
  <c r="A684" i="21"/>
  <c r="E684" i="21" l="1"/>
  <c r="B686" i="21"/>
  <c r="A685" i="21"/>
  <c r="E685" i="21" l="1"/>
  <c r="B687" i="21"/>
  <c r="A686" i="21"/>
  <c r="E686" i="21" l="1"/>
  <c r="B688" i="21"/>
  <c r="A687" i="21"/>
  <c r="E687" i="21" l="1"/>
  <c r="A688" i="21"/>
  <c r="B689" i="21"/>
  <c r="E688" i="21" l="1"/>
  <c r="B690" i="21"/>
  <c r="A689" i="21"/>
  <c r="E689" i="21" l="1"/>
  <c r="B691" i="21"/>
  <c r="A690" i="21"/>
  <c r="E690" i="21" l="1"/>
  <c r="B692" i="21"/>
  <c r="A691" i="21"/>
  <c r="B693" i="21" l="1"/>
  <c r="A692" i="21"/>
  <c r="E691" i="21"/>
  <c r="E692" i="21" l="1"/>
  <c r="B694" i="21"/>
  <c r="A693" i="21"/>
  <c r="B695" i="21" l="1"/>
  <c r="A694" i="21"/>
  <c r="E693" i="21"/>
  <c r="E694" i="21" l="1"/>
  <c r="A695" i="21"/>
  <c r="B696" i="21"/>
  <c r="E695" i="21" l="1"/>
  <c r="A696" i="21"/>
  <c r="B697" i="21"/>
  <c r="E696" i="21" l="1"/>
  <c r="B698" i="21"/>
  <c r="A697" i="21"/>
  <c r="A699" i="21"/>
  <c r="A698" i="21" l="1"/>
  <c r="B699" i="21"/>
  <c r="B700" i="21" s="1"/>
  <c r="B701" i="21" s="1"/>
  <c r="E697" i="21"/>
  <c r="E699" i="21"/>
  <c r="A700" i="21"/>
  <c r="E698" i="21" l="1"/>
  <c r="E700" i="21"/>
  <c r="B702" i="21"/>
  <c r="A701" i="21"/>
  <c r="E701" i="21" l="1"/>
  <c r="B703" i="21"/>
  <c r="A702" i="21"/>
  <c r="E702" i="21" l="1"/>
  <c r="B704" i="21"/>
  <c r="A703" i="21"/>
  <c r="E703" i="21" l="1"/>
  <c r="A704" i="21"/>
  <c r="B705" i="21"/>
  <c r="E704" i="21" l="1"/>
  <c r="B706" i="21"/>
  <c r="A705" i="21"/>
  <c r="E705" i="21" l="1"/>
  <c r="B707" i="21"/>
  <c r="A706" i="21"/>
  <c r="E706" i="21" l="1"/>
  <c r="B708" i="21"/>
  <c r="A707" i="21"/>
  <c r="E707" i="21" l="1"/>
  <c r="B709" i="21"/>
  <c r="A708" i="21"/>
  <c r="E708" i="21" l="1"/>
  <c r="B710" i="21"/>
  <c r="A709" i="21"/>
  <c r="E709" i="21" l="1"/>
  <c r="B711" i="21"/>
  <c r="A710" i="21"/>
  <c r="E710" i="21" l="1"/>
  <c r="B712" i="21"/>
  <c r="A711" i="21"/>
  <c r="E711" i="21" l="1"/>
  <c r="A712" i="21"/>
  <c r="B713" i="21"/>
  <c r="E712" i="21" l="1"/>
  <c r="B714" i="21"/>
  <c r="A713" i="21"/>
  <c r="E713" i="21" l="1"/>
  <c r="A714" i="21"/>
  <c r="B715" i="21"/>
  <c r="E714" i="21" l="1"/>
  <c r="B716" i="21"/>
  <c r="A715" i="21"/>
  <c r="E715" i="21" l="1"/>
  <c r="B717" i="21"/>
  <c r="A716" i="21"/>
  <c r="E716" i="21" l="1"/>
  <c r="B718" i="21"/>
  <c r="A717" i="21"/>
  <c r="E717" i="21" l="1"/>
  <c r="B719" i="21"/>
  <c r="A718" i="21"/>
  <c r="E718" i="21" l="1"/>
  <c r="B720" i="21"/>
  <c r="A719" i="21"/>
  <c r="E719" i="21" l="1"/>
  <c r="A720" i="21"/>
  <c r="B721" i="21"/>
  <c r="B722" i="21" l="1"/>
  <c r="A721" i="21"/>
  <c r="E720" i="21"/>
  <c r="E721" i="21" l="1"/>
  <c r="B723" i="21"/>
  <c r="A722" i="21"/>
  <c r="E722" i="21" l="1"/>
  <c r="B724" i="21"/>
  <c r="A723" i="21"/>
  <c r="E723" i="21" l="1"/>
  <c r="B725" i="21"/>
  <c r="A724" i="21"/>
  <c r="B726" i="21" l="1"/>
  <c r="A725" i="21"/>
  <c r="E724" i="21"/>
  <c r="E725" i="21" l="1"/>
  <c r="B727" i="21"/>
  <c r="A726" i="21"/>
  <c r="A728" i="21"/>
  <c r="A727" i="21" l="1"/>
  <c r="B728" i="21"/>
  <c r="B729" i="21" s="1"/>
  <c r="B730" i="21" s="1"/>
  <c r="E726" i="21"/>
  <c r="E728" i="21"/>
  <c r="A729" i="21"/>
  <c r="E727" i="21" l="1"/>
  <c r="E729" i="21"/>
  <c r="A730" i="21"/>
  <c r="B731" i="21"/>
  <c r="E730" i="21" l="1"/>
  <c r="B732" i="21"/>
  <c r="A731" i="21"/>
  <c r="E731" i="21" l="1"/>
  <c r="B733" i="21"/>
  <c r="A732" i="21"/>
  <c r="E732" i="21" l="1"/>
  <c r="B734" i="21"/>
  <c r="A733" i="21"/>
  <c r="E733" i="21" l="1"/>
  <c r="B735" i="21"/>
  <c r="A734" i="21"/>
  <c r="E734" i="21" l="1"/>
  <c r="B736" i="21"/>
  <c r="A735" i="21"/>
  <c r="E735" i="21" l="1"/>
  <c r="A736" i="21"/>
  <c r="B737" i="21"/>
  <c r="E736" i="21" l="1"/>
  <c r="B738" i="21"/>
  <c r="A737" i="21"/>
  <c r="E737" i="21" l="1"/>
  <c r="B739" i="21"/>
  <c r="A738" i="21"/>
  <c r="E738" i="21" l="1"/>
  <c r="B740" i="21"/>
  <c r="A739" i="21"/>
  <c r="E739" i="21" l="1"/>
  <c r="B741" i="21"/>
  <c r="A740" i="21"/>
  <c r="E740" i="21" l="1"/>
  <c r="B742" i="21"/>
  <c r="A741" i="21"/>
  <c r="E741" i="21" l="1"/>
  <c r="B743" i="21"/>
  <c r="A742" i="21"/>
  <c r="E742" i="21" l="1"/>
  <c r="B744" i="21"/>
  <c r="A743" i="21"/>
  <c r="E743" i="21" l="1"/>
  <c r="A744" i="21"/>
  <c r="B745" i="21"/>
  <c r="B746" i="21" l="1"/>
  <c r="A746" i="21" s="1"/>
  <c r="A745" i="21"/>
  <c r="E744" i="21"/>
  <c r="B747" i="21" l="1"/>
  <c r="B748" i="21" s="1"/>
  <c r="E745" i="21"/>
  <c r="E746" i="21"/>
  <c r="A747" i="21" l="1"/>
  <c r="B749" i="21"/>
  <c r="A748" i="21"/>
  <c r="E747" i="21"/>
  <c r="B750" i="21" l="1"/>
  <c r="A749" i="21"/>
  <c r="E748" i="21"/>
  <c r="A754" i="21"/>
  <c r="E749" i="21" l="1"/>
  <c r="A750" i="21"/>
  <c r="B751" i="21"/>
  <c r="E754" i="21"/>
  <c r="A759" i="21"/>
  <c r="A751" i="21" l="1"/>
  <c r="B752" i="21"/>
  <c r="B753" i="21" s="1"/>
  <c r="E750" i="21"/>
  <c r="E759" i="21"/>
  <c r="A760" i="21"/>
  <c r="E751" i="21" l="1"/>
  <c r="B754" i="21"/>
  <c r="B755" i="21" s="1"/>
  <c r="B756" i="21" s="1"/>
  <c r="B757" i="21" s="1"/>
  <c r="A753" i="21"/>
  <c r="E760" i="21"/>
  <c r="B758" i="21" l="1"/>
  <c r="A757" i="21"/>
  <c r="E753" i="21"/>
  <c r="A762" i="21"/>
  <c r="E757" i="21" l="1"/>
  <c r="B759" i="21"/>
  <c r="B760" i="21" s="1"/>
  <c r="B761" i="21" s="1"/>
  <c r="A758" i="21"/>
  <c r="E762" i="21"/>
  <c r="A763" i="21"/>
  <c r="B762" i="21" l="1"/>
  <c r="B763" i="21" s="1"/>
  <c r="B764" i="21" s="1"/>
  <c r="B765" i="21" s="1"/>
  <c r="A761" i="21"/>
  <c r="E758" i="21"/>
  <c r="E763" i="21"/>
  <c r="A764" i="21"/>
  <c r="E761" i="21" l="1"/>
  <c r="E764" i="21"/>
  <c r="B766" i="21"/>
  <c r="A765" i="21"/>
  <c r="E765" i="21" l="1"/>
  <c r="A766" i="21"/>
  <c r="B767" i="21"/>
  <c r="E766" i="21" l="1"/>
  <c r="B768" i="21"/>
  <c r="A767" i="21"/>
  <c r="E767" i="21" l="1"/>
  <c r="A768" i="21"/>
  <c r="B769" i="21"/>
  <c r="E768" i="21" l="1"/>
  <c r="B770" i="21"/>
  <c r="A769" i="21"/>
  <c r="E769" i="21" l="1"/>
  <c r="B771" i="21"/>
  <c r="A770" i="21"/>
  <c r="E770" i="21" l="1"/>
  <c r="B772" i="21"/>
  <c r="A771" i="21"/>
  <c r="B773" i="21" l="1"/>
  <c r="A772" i="21"/>
  <c r="E771" i="21"/>
  <c r="E772" i="21" l="1"/>
  <c r="B774" i="21"/>
  <c r="A773" i="21"/>
  <c r="A774" i="21" l="1"/>
  <c r="B775" i="21"/>
  <c r="E773" i="21"/>
  <c r="E774" i="21" l="1"/>
  <c r="A775" i="21"/>
  <c r="B776" i="21"/>
  <c r="B777" i="21" l="1"/>
  <c r="A776" i="21"/>
  <c r="E775" i="21"/>
  <c r="E776" i="21" l="1"/>
  <c r="B778" i="21"/>
  <c r="A777" i="21"/>
  <c r="A779" i="21"/>
  <c r="B779" i="21" l="1"/>
  <c r="B780" i="21" s="1"/>
  <c r="A778" i="21"/>
  <c r="E777" i="21"/>
  <c r="E779" i="21"/>
  <c r="B781" i="21"/>
  <c r="A780" i="21"/>
  <c r="E778" i="21" l="1"/>
  <c r="E780" i="21"/>
  <c r="B782" i="21"/>
  <c r="A781" i="21"/>
  <c r="E781" i="21" l="1"/>
  <c r="B783" i="21"/>
  <c r="A782" i="21"/>
  <c r="E782" i="21" l="1"/>
  <c r="B784" i="21"/>
  <c r="A783" i="21"/>
  <c r="E783" i="21" l="1"/>
  <c r="A784" i="21"/>
  <c r="B785" i="21"/>
  <c r="B786" i="21" l="1"/>
  <c r="A785" i="21"/>
  <c r="E784" i="21"/>
  <c r="E785" i="21" l="1"/>
  <c r="B787" i="21"/>
  <c r="A786" i="21"/>
  <c r="B788" i="21" l="1"/>
  <c r="A787" i="21"/>
  <c r="E786" i="21"/>
  <c r="E787" i="21" l="1"/>
  <c r="B789" i="21"/>
  <c r="A788" i="21"/>
  <c r="A789" i="21" l="1"/>
  <c r="B790" i="21"/>
  <c r="E788" i="21"/>
  <c r="B791" i="21" l="1"/>
  <c r="A790" i="21"/>
  <c r="E789" i="21"/>
  <c r="A792" i="21"/>
  <c r="E790" i="21" l="1"/>
  <c r="B792" i="21"/>
  <c r="B793" i="21" s="1"/>
  <c r="B794" i="21" s="1"/>
  <c r="A791" i="21"/>
  <c r="E792" i="21"/>
  <c r="A793" i="21"/>
  <c r="E791" i="21" l="1"/>
  <c r="E793" i="21"/>
  <c r="B795" i="21"/>
  <c r="A794" i="21"/>
  <c r="E794" i="21" l="1"/>
  <c r="B796" i="21"/>
  <c r="A795" i="21"/>
  <c r="E795" i="21" l="1"/>
  <c r="B797" i="21"/>
  <c r="A796" i="21"/>
  <c r="E796" i="21" l="1"/>
  <c r="B798" i="21"/>
  <c r="A797" i="21"/>
  <c r="E797" i="21" l="1"/>
  <c r="B799" i="21"/>
  <c r="A798" i="21"/>
  <c r="E798" i="21" l="1"/>
  <c r="B800" i="21"/>
  <c r="A799" i="21"/>
  <c r="E799" i="21" l="1"/>
  <c r="A800" i="21"/>
  <c r="B801" i="21"/>
  <c r="E800" i="21" l="1"/>
  <c r="B802" i="21"/>
  <c r="A801" i="21"/>
  <c r="E801" i="21" l="1"/>
  <c r="A802" i="21"/>
  <c r="B803" i="21"/>
  <c r="E802" i="21" l="1"/>
  <c r="B804" i="21"/>
  <c r="A803" i="21"/>
  <c r="E803" i="21" l="1"/>
  <c r="B805" i="21"/>
  <c r="A804" i="21"/>
  <c r="E804" i="21" l="1"/>
  <c r="B806" i="21"/>
  <c r="A805" i="21"/>
  <c r="E805" i="21" l="1"/>
  <c r="B807" i="21"/>
  <c r="A806" i="21"/>
  <c r="E806" i="21" l="1"/>
  <c r="B808" i="21"/>
  <c r="A807" i="21"/>
  <c r="E807" i="21" l="1"/>
  <c r="A808" i="21"/>
  <c r="B809" i="21"/>
  <c r="E808" i="21" l="1"/>
  <c r="B810" i="21"/>
  <c r="A809" i="21"/>
  <c r="E809" i="21" l="1"/>
  <c r="B811" i="21"/>
  <c r="A810" i="21"/>
  <c r="E810" i="21" l="1"/>
  <c r="B812" i="21"/>
  <c r="A811" i="21"/>
  <c r="E811" i="21" l="1"/>
  <c r="B813" i="21"/>
  <c r="A812" i="21"/>
  <c r="E812" i="21" l="1"/>
  <c r="A813" i="21"/>
  <c r="B814" i="21"/>
  <c r="E813" i="21" l="1"/>
  <c r="B815" i="21"/>
  <c r="A814" i="21"/>
  <c r="E814" i="21" l="1"/>
  <c r="A815" i="21"/>
  <c r="B816" i="21"/>
  <c r="B817" i="21" l="1"/>
  <c r="B818" i="21" s="1"/>
  <c r="A816" i="21"/>
  <c r="E815" i="21"/>
  <c r="A817" i="21"/>
  <c r="E816" i="21" l="1"/>
  <c r="E817" i="21"/>
  <c r="B819" i="21"/>
  <c r="A818" i="21"/>
  <c r="B820" i="21" l="1"/>
  <c r="A819" i="21"/>
  <c r="E818" i="21"/>
  <c r="B821" i="21" l="1"/>
  <c r="A820" i="21"/>
  <c r="E819" i="21"/>
  <c r="A827" i="21"/>
  <c r="E820" i="21" l="1"/>
  <c r="B822" i="21"/>
  <c r="A821" i="21"/>
  <c r="E827" i="21"/>
  <c r="A831" i="21"/>
  <c r="A822" i="21" l="1"/>
  <c r="B823" i="21"/>
  <c r="B824" i="21" s="1"/>
  <c r="E821" i="21"/>
  <c r="E831" i="21"/>
  <c r="E833" i="21"/>
  <c r="B825" i="21" l="1"/>
  <c r="A824" i="21"/>
  <c r="E822" i="21"/>
  <c r="E824" i="21" l="1"/>
  <c r="B826" i="21"/>
  <c r="B827" i="21" s="1"/>
  <c r="B828" i="21" s="1"/>
  <c r="B829" i="21" s="1"/>
  <c r="A825" i="21"/>
  <c r="E825" i="21" l="1"/>
  <c r="B830" i="21"/>
  <c r="B831" i="21" s="1"/>
  <c r="B832" i="21" s="1"/>
  <c r="B833" i="21" s="1"/>
  <c r="A829" i="21"/>
  <c r="E829" i="21" l="1"/>
  <c r="A833" i="21"/>
  <c r="B834" i="21"/>
  <c r="B835" i="21" l="1"/>
  <c r="B836" i="21" s="1"/>
  <c r="B837" i="21" s="1"/>
  <c r="B838" i="21" s="1"/>
  <c r="A834" i="21"/>
  <c r="E834" i="21" l="1"/>
  <c r="B839" i="21"/>
  <c r="B840" i="21" s="1"/>
  <c r="A838" i="21"/>
  <c r="E838" i="21" l="1"/>
  <c r="B841" i="21"/>
  <c r="B842" i="21" s="1"/>
  <c r="B843" i="21" s="1"/>
  <c r="B844" i="21" s="1"/>
  <c r="B845" i="21" s="1"/>
  <c r="B846" i="21" s="1"/>
  <c r="A840" i="21"/>
  <c r="E840" i="21" l="1"/>
  <c r="B847" i="21"/>
  <c r="A846" i="21"/>
  <c r="B848" i="21" l="1"/>
  <c r="A847" i="21"/>
  <c r="E846" i="21"/>
  <c r="B849" i="21" l="1"/>
  <c r="A848" i="21"/>
  <c r="E847" i="21"/>
  <c r="E848" i="21" l="1"/>
  <c r="B850" i="21"/>
  <c r="A849" i="21"/>
  <c r="B851" i="21" l="1"/>
  <c r="A850" i="21"/>
  <c r="E849" i="21"/>
  <c r="E850" i="21" l="1"/>
  <c r="B852" i="21"/>
  <c r="A851" i="21"/>
  <c r="B853" i="21" l="1"/>
  <c r="A852" i="21"/>
  <c r="E851" i="21"/>
  <c r="E852" i="21" l="1"/>
  <c r="B854" i="21"/>
  <c r="A853" i="21"/>
  <c r="E853" i="21" l="1"/>
  <c r="B855" i="21"/>
  <c r="A854" i="21"/>
  <c r="E854" i="21" l="1"/>
  <c r="B856" i="21"/>
  <c r="A855" i="21"/>
  <c r="E855" i="21" l="1"/>
  <c r="B857" i="21"/>
  <c r="A856" i="21"/>
  <c r="E856" i="21" l="1"/>
  <c r="B858" i="21"/>
  <c r="A857" i="21"/>
  <c r="E857" i="21" l="1"/>
  <c r="B859" i="21"/>
  <c r="A858" i="21"/>
  <c r="E858" i="21" l="1"/>
  <c r="B860" i="21"/>
  <c r="A859" i="21"/>
  <c r="E859" i="21" l="1"/>
  <c r="B861" i="21"/>
  <c r="A860" i="21"/>
  <c r="E860" i="21" l="1"/>
  <c r="B862" i="21"/>
  <c r="A861" i="21"/>
  <c r="E861" i="21" l="1"/>
  <c r="B863" i="21"/>
  <c r="A862" i="21"/>
  <c r="E862" i="21" l="1"/>
  <c r="B864" i="21"/>
  <c r="A863" i="21"/>
  <c r="E863" i="21" l="1"/>
  <c r="B865" i="21"/>
  <c r="A864" i="21"/>
  <c r="E864" i="21" l="1"/>
  <c r="B866" i="21"/>
  <c r="A865" i="21"/>
  <c r="E865" i="21" l="1"/>
  <c r="B867" i="21"/>
  <c r="A866" i="21"/>
  <c r="E866" i="21" l="1"/>
  <c r="B868" i="21"/>
  <c r="A867" i="21"/>
  <c r="E867" i="21" l="1"/>
  <c r="B869" i="21"/>
  <c r="A868" i="21"/>
  <c r="E868" i="21" l="1"/>
  <c r="B870" i="21"/>
  <c r="A869" i="21"/>
  <c r="E869" i="21" l="1"/>
  <c r="B871" i="21"/>
  <c r="A870" i="21"/>
  <c r="E870" i="21" l="1"/>
  <c r="B872" i="21"/>
  <c r="A871" i="21"/>
  <c r="E871" i="21" l="1"/>
  <c r="B873" i="21"/>
  <c r="A872" i="21"/>
  <c r="E872" i="21" l="1"/>
  <c r="B874" i="21"/>
  <c r="A873" i="21"/>
  <c r="E873" i="21" l="1"/>
  <c r="B875" i="21"/>
  <c r="A874" i="21"/>
  <c r="E874" i="21" l="1"/>
  <c r="B876" i="21"/>
  <c r="A875" i="21"/>
  <c r="E875" i="21" l="1"/>
  <c r="B877" i="21"/>
  <c r="A876" i="21"/>
  <c r="E876" i="21" l="1"/>
  <c r="B878" i="21"/>
  <c r="A877" i="21"/>
  <c r="E877" i="21" l="1"/>
  <c r="B879" i="21"/>
  <c r="A878" i="21"/>
  <c r="E878" i="21" l="1"/>
  <c r="B880" i="21"/>
  <c r="A879" i="21"/>
  <c r="E879" i="21" l="1"/>
  <c r="B881" i="21"/>
  <c r="A880" i="21"/>
  <c r="E880" i="21" l="1"/>
  <c r="B882" i="21"/>
  <c r="A881" i="21"/>
  <c r="E881" i="21" l="1"/>
  <c r="B883" i="21"/>
  <c r="A882" i="21"/>
  <c r="E882" i="21" l="1"/>
  <c r="B884" i="21"/>
  <c r="A883" i="21"/>
  <c r="E883" i="21" l="1"/>
  <c r="B885" i="21"/>
  <c r="A884" i="21"/>
  <c r="E884" i="21" l="1"/>
  <c r="B886" i="21"/>
  <c r="A885" i="21"/>
  <c r="E885" i="21" l="1"/>
  <c r="B887" i="21"/>
  <c r="A886" i="21"/>
  <c r="E886" i="21" l="1"/>
  <c r="B888" i="21"/>
  <c r="A887" i="21"/>
  <c r="E887" i="21" l="1"/>
  <c r="B889" i="21"/>
  <c r="A888" i="21"/>
  <c r="E888" i="21" l="1"/>
  <c r="B890" i="21"/>
  <c r="A889" i="21"/>
  <c r="E889" i="21" l="1"/>
  <c r="B891" i="21"/>
  <c r="A890" i="21"/>
  <c r="E890" i="21" l="1"/>
  <c r="B892" i="21"/>
  <c r="A891" i="21"/>
  <c r="E891" i="21" l="1"/>
  <c r="B893" i="21"/>
  <c r="A892" i="21"/>
  <c r="E892" i="21" l="1"/>
  <c r="B894" i="21"/>
  <c r="A893" i="21"/>
  <c r="E893" i="21" l="1"/>
  <c r="B895" i="21"/>
  <c r="A894" i="21"/>
  <c r="E894" i="21" l="1"/>
  <c r="B896" i="21"/>
  <c r="A895" i="21"/>
  <c r="E895" i="21" l="1"/>
  <c r="B897" i="21"/>
  <c r="A896" i="21"/>
  <c r="E896" i="21" l="1"/>
  <c r="B898" i="21"/>
  <c r="A897" i="21"/>
  <c r="E897" i="21" l="1"/>
  <c r="B899" i="21"/>
  <c r="A898" i="21"/>
  <c r="E898" i="21" l="1"/>
  <c r="B900" i="21"/>
  <c r="A899" i="21"/>
  <c r="E899" i="21" l="1"/>
  <c r="B901" i="21"/>
  <c r="A900" i="21"/>
  <c r="E900" i="21" l="1"/>
  <c r="B902" i="21"/>
  <c r="A901" i="21"/>
  <c r="E901" i="21" l="1"/>
  <c r="B903" i="21"/>
  <c r="A902" i="21"/>
  <c r="B904" i="21" l="1"/>
  <c r="A903" i="21"/>
  <c r="E902" i="21"/>
  <c r="B905" i="21" l="1"/>
  <c r="A904" i="21"/>
  <c r="E903" i="21"/>
  <c r="B906" i="21" l="1"/>
  <c r="A905" i="21"/>
  <c r="E904" i="21"/>
  <c r="B907" i="21" l="1"/>
  <c r="A906" i="21"/>
  <c r="E905" i="21"/>
  <c r="B908" i="21" l="1"/>
  <c r="A907" i="21"/>
  <c r="E906" i="21"/>
  <c r="B909" i="21" l="1"/>
  <c r="A908" i="21"/>
  <c r="E907" i="21"/>
  <c r="B910" i="21" l="1"/>
  <c r="A909" i="21"/>
  <c r="E908" i="21"/>
  <c r="B911" i="21" l="1"/>
  <c r="A910" i="21"/>
  <c r="E909" i="21"/>
  <c r="B912" i="21" l="1"/>
  <c r="A911" i="21"/>
  <c r="E910" i="21"/>
  <c r="B913" i="21" l="1"/>
  <c r="A912" i="21"/>
  <c r="E911" i="21"/>
  <c r="B914" i="21" l="1"/>
  <c r="A913" i="21"/>
  <c r="E912" i="21"/>
  <c r="B915" i="21" l="1"/>
  <c r="A914" i="21"/>
  <c r="E913" i="21"/>
  <c r="B916" i="21" l="1"/>
  <c r="A915" i="21"/>
  <c r="E914" i="21"/>
  <c r="B917" i="21" l="1"/>
  <c r="A916" i="21"/>
  <c r="E915" i="21"/>
  <c r="B918" i="21" l="1"/>
  <c r="A917" i="21"/>
  <c r="E916" i="21"/>
  <c r="B919" i="21" l="1"/>
  <c r="A918" i="21"/>
  <c r="E917" i="21"/>
  <c r="B920" i="21" l="1"/>
  <c r="A919" i="21"/>
  <c r="E918" i="21"/>
  <c r="B921" i="21" l="1"/>
  <c r="B922" i="21" s="1"/>
  <c r="A920" i="21"/>
  <c r="E919" i="21"/>
  <c r="B923" i="21" l="1"/>
  <c r="A922" i="21"/>
  <c r="E920" i="21"/>
  <c r="B924" i="21" l="1"/>
  <c r="A923" i="21"/>
  <c r="E922" i="21"/>
  <c r="B925" i="21" l="1"/>
  <c r="A924" i="21"/>
  <c r="E923" i="21"/>
  <c r="B926" i="21" l="1"/>
  <c r="A925" i="21"/>
  <c r="E924" i="21"/>
  <c r="B927" i="21" l="1"/>
  <c r="A926" i="21"/>
  <c r="E925" i="21"/>
  <c r="B928" i="21" l="1"/>
  <c r="A927" i="21"/>
  <c r="E926" i="21"/>
  <c r="B929" i="21" l="1"/>
  <c r="A928" i="21"/>
  <c r="E927" i="21"/>
  <c r="B930" i="21" l="1"/>
  <c r="A929" i="21"/>
  <c r="E928" i="21"/>
  <c r="B931" i="21" l="1"/>
  <c r="A930" i="21"/>
  <c r="E929" i="21"/>
  <c r="B932" i="21" l="1"/>
  <c r="A931" i="21"/>
  <c r="E930" i="21"/>
  <c r="B933" i="21" l="1"/>
  <c r="B934" i="21" s="1"/>
  <c r="B935" i="21" s="1"/>
  <c r="A932" i="21"/>
  <c r="E931" i="21"/>
  <c r="B936" i="21" l="1"/>
  <c r="B937" i="21" s="1"/>
  <c r="B938" i="21" s="1"/>
  <c r="B939" i="21" s="1"/>
  <c r="A935" i="21"/>
  <c r="E932" i="21"/>
  <c r="B940" i="21" l="1"/>
  <c r="A939" i="21"/>
  <c r="E935" i="21"/>
  <c r="B941" i="21" l="1"/>
  <c r="A940" i="21"/>
  <c r="E939" i="21"/>
  <c r="B942" i="21" l="1"/>
  <c r="A941" i="21"/>
  <c r="E940" i="21"/>
  <c r="B943" i="21" l="1"/>
  <c r="A942" i="21"/>
  <c r="E941" i="21"/>
  <c r="B944" i="21" l="1"/>
  <c r="B945" i="21" s="1"/>
  <c r="B946" i="21" s="1"/>
  <c r="B947" i="21" s="1"/>
  <c r="A943" i="21"/>
  <c r="E942" i="21"/>
  <c r="B948" i="21" l="1"/>
  <c r="A947" i="21"/>
  <c r="E943" i="21"/>
  <c r="B949" i="21" l="1"/>
  <c r="A948" i="21"/>
  <c r="E947" i="21"/>
  <c r="B950" i="21" l="1"/>
  <c r="A949" i="21"/>
  <c r="E948" i="21"/>
  <c r="B951" i="21" l="1"/>
  <c r="B952" i="21" s="1"/>
  <c r="B953" i="21" s="1"/>
  <c r="B954" i="21" s="1"/>
  <c r="B955" i="21" s="1"/>
  <c r="A950" i="21"/>
  <c r="E949" i="21"/>
  <c r="B956" i="21" l="1"/>
  <c r="A955" i="21"/>
  <c r="E950" i="21"/>
  <c r="B957" i="21" l="1"/>
  <c r="A956" i="21"/>
  <c r="E955" i="21"/>
  <c r="B958" i="21" l="1"/>
  <c r="A957" i="21"/>
  <c r="E956" i="21"/>
  <c r="B959" i="21" l="1"/>
  <c r="A958" i="21"/>
  <c r="E957" i="21"/>
  <c r="B960" i="21" l="1"/>
  <c r="A959" i="21"/>
  <c r="E958" i="21"/>
  <c r="B961" i="21" l="1"/>
  <c r="A960" i="21"/>
  <c r="E959" i="21"/>
  <c r="B962" i="21" l="1"/>
  <c r="A961" i="21"/>
  <c r="E960" i="21"/>
  <c r="E961" i="21" l="1"/>
  <c r="B963" i="21"/>
  <c r="A962" i="21"/>
  <c r="E962" i="21" l="1"/>
  <c r="B964" i="21"/>
  <c r="A963" i="21"/>
  <c r="E963" i="21" l="1"/>
  <c r="B965" i="21"/>
  <c r="A964" i="21"/>
  <c r="E964" i="21" l="1"/>
  <c r="B966" i="21"/>
  <c r="A965" i="21"/>
  <c r="E965" i="21" l="1"/>
  <c r="B967" i="21"/>
  <c r="A966" i="21"/>
  <c r="B968" i="21" l="1"/>
  <c r="A967" i="21"/>
  <c r="E966" i="21"/>
  <c r="B969" i="21" l="1"/>
  <c r="A968" i="21"/>
  <c r="E967" i="21"/>
  <c r="B970" i="21" l="1"/>
  <c r="A969" i="21"/>
  <c r="E968" i="21"/>
  <c r="B971" i="21" l="1"/>
  <c r="A970" i="21"/>
  <c r="E969" i="21"/>
  <c r="B972" i="21" l="1"/>
  <c r="A971" i="21"/>
  <c r="E970" i="21"/>
  <c r="B973" i="21" l="1"/>
  <c r="A972" i="21"/>
  <c r="E971" i="21"/>
  <c r="B974" i="21" l="1"/>
  <c r="A973" i="21"/>
  <c r="E972" i="21"/>
  <c r="B975" i="21" l="1"/>
  <c r="A974" i="21"/>
  <c r="E973" i="21"/>
  <c r="A975" i="21" l="1"/>
  <c r="B976" i="21"/>
  <c r="E974" i="21"/>
  <c r="E975" i="21" l="1"/>
  <c r="B977" i="21"/>
  <c r="A976" i="21"/>
  <c r="E976" i="21" l="1"/>
  <c r="A977" i="21"/>
  <c r="B978" i="21"/>
  <c r="B979" i="21" l="1"/>
  <c r="A978" i="21"/>
  <c r="E977" i="21"/>
  <c r="B980" i="21" l="1"/>
  <c r="A979" i="21"/>
  <c r="E978" i="21"/>
  <c r="B981" i="21" l="1"/>
  <c r="A980" i="21"/>
  <c r="E979" i="21"/>
  <c r="B982" i="21" l="1"/>
  <c r="A981" i="21"/>
  <c r="E980" i="21"/>
  <c r="A982" i="21" l="1"/>
  <c r="E982" i="21" s="1"/>
  <c r="B983" i="21"/>
  <c r="E981" i="21"/>
  <c r="B984" i="21" l="1"/>
  <c r="A983" i="21"/>
  <c r="E983" i="21" l="1"/>
  <c r="A984" i="21"/>
  <c r="B985" i="21"/>
  <c r="B986" i="21" l="1"/>
  <c r="A985" i="21"/>
  <c r="E984" i="21"/>
  <c r="E985" i="21" l="1"/>
  <c r="A986" i="21"/>
  <c r="B987" i="21"/>
  <c r="B988" i="21" l="1"/>
  <c r="A987" i="21"/>
  <c r="E986" i="21"/>
  <c r="E987" i="21" l="1"/>
  <c r="B989" i="21"/>
  <c r="B990" i="21" s="1"/>
  <c r="A990" i="21" s="1"/>
  <c r="A988" i="21"/>
  <c r="E990" i="21" l="1"/>
  <c r="E988" i="21"/>
</calcChain>
</file>

<file path=xl/sharedStrings.xml><?xml version="1.0" encoding="utf-8"?>
<sst xmlns="http://schemas.openxmlformats.org/spreadsheetml/2006/main" count="1323" uniqueCount="430">
  <si>
    <t>CA-UR</t>
  </si>
  <si>
    <t>CONCEPTO</t>
  </si>
  <si>
    <t>APROBADO</t>
  </si>
  <si>
    <t>MODIFICADO</t>
  </si>
  <si>
    <t>DEVENGADO</t>
  </si>
  <si>
    <t>PAGADO</t>
  </si>
  <si>
    <t>SUBEJERCICIO</t>
  </si>
  <si>
    <t>PRESUPUESTO DE EGRESOS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</si>
  <si>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</si>
  <si>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</si>
  <si>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</si>
  <si>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</si>
  <si>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</si>
  <si>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</si>
  <si>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</si>
  <si>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</si>
  <si>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</si>
  <si>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</si>
  <si>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</si>
  <si>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</si>
  <si>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</si>
  <si>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</si>
  <si>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</si>
  <si>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</si>
  <si>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</si>
  <si>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</si>
  <si>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</si>
  <si>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</si>
  <si>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</si>
  <si>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</si>
  <si>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</si>
  <si>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</si>
  <si>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</si>
  <si>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</si>
  <si>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</si>
  <si>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</si>
  <si>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</si>
  <si>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</si>
  <si>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</si>
  <si>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</si>
  <si>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Concepto</t>
  </si>
  <si>
    <t>Aprobado</t>
  </si>
  <si>
    <t>Ampl/Reduc</t>
  </si>
  <si>
    <t>Modificado</t>
  </si>
  <si>
    <t>Devengado</t>
  </si>
  <si>
    <t>Pagado</t>
  </si>
  <si>
    <t>Subejercicio</t>
  </si>
  <si>
    <t>Compromiso</t>
  </si>
  <si>
    <t>Ejercido</t>
  </si>
  <si>
    <t>****** Total</t>
  </si>
  <si>
    <t>*****  1.1.1  LEGISLAR</t>
  </si>
  <si>
    <t>****   G1156  DIRECCIÓN GENERAL DE ADMINISTRACIÓN</t>
  </si>
  <si>
    <t>***    1    Recursos Fiscales</t>
  </si>
  <si>
    <t>**     21112-C208  DIR. GRAL. DE ADMÓN.</t>
  </si>
  <si>
    <t>*      1 Corriente</t>
  </si>
  <si>
    <t xml:space="preserve">       1131  SUELDO NOMINAL</t>
  </si>
  <si>
    <t xml:space="preserve">       1211  HONORARIOS ASIMILADOS</t>
  </si>
  <si>
    <t xml:space="preserve">       1311  PRIMA QUINQUENAL</t>
  </si>
  <si>
    <t xml:space="preserve">       1312  PRIMA DE ANTIGUEDAD</t>
  </si>
  <si>
    <t xml:space="preserve">       1321  PRIMA VACACIONAL</t>
  </si>
  <si>
    <t xml:space="preserve">       1322  GRATIFICACION DE FIN DE AÑO</t>
  </si>
  <si>
    <t xml:space="preserve">       1343  AYUDA POR SERVICIOS FUNCIONARIOS</t>
  </si>
  <si>
    <t xml:space="preserve">       1345  GRATIFICACION QUINCENAL FUNCIONARIOS</t>
  </si>
  <si>
    <t xml:space="preserve">       1411  APORTACIONES AL ISSEG</t>
  </si>
  <si>
    <t xml:space="preserve">       1412  CUOTAS AL ISSSTE</t>
  </si>
  <si>
    <t xml:space="preserve">       1413  PLAN DE PERMANENCIA ISSEG</t>
  </si>
  <si>
    <t xml:space="preserve">       1521  INDEMNIZACIONES</t>
  </si>
  <si>
    <t xml:space="preserve">       1542  APOYO FAMILIAR FUNCIONARIOS</t>
  </si>
  <si>
    <t xml:space="preserve">       1593  PREVISION SOCIAL FUNCIONARIOS</t>
  </si>
  <si>
    <t xml:space="preserve">       1611  PREVISIONES DE CARACTER ECONOMICO</t>
  </si>
  <si>
    <t xml:space="preserve">       1712  ESTIMULOS DIA DEL SERVIDOR PUBLICO</t>
  </si>
  <si>
    <t xml:space="preserve">       2111  MATERIALES Y UTILES DE OFICINA</t>
  </si>
  <si>
    <t xml:space="preserve">       2141  MAT Y UTILES TEC IN</t>
  </si>
  <si>
    <t xml:space="preserve">       2151  MAT IMPRESO  E INFO</t>
  </si>
  <si>
    <t xml:space="preserve">       2211  PROD ALIM PARA EL PERSONAL</t>
  </si>
  <si>
    <t xml:space="preserve">       2471  ART. PARA CONSTRUCCI</t>
  </si>
  <si>
    <t xml:space="preserve">       2491  MATERIALES DIVERSOS</t>
  </si>
  <si>
    <t xml:space="preserve">       2531  MEDICINAS Y PRODUCTOS FARMACEUTICOS</t>
  </si>
  <si>
    <t xml:space="preserve">       2611  COMBUS LUB Y ADITIVO</t>
  </si>
  <si>
    <t xml:space="preserve">       2721  PRENDAS DE SEGURIDAD Y PROTECCION</t>
  </si>
  <si>
    <t xml:space="preserve">       2741  PRODUCTOS TEXTILES</t>
  </si>
  <si>
    <t xml:space="preserve">       2941  REF EQ COMPUTO</t>
  </si>
  <si>
    <t xml:space="preserve">       3291  OTROS ARRENDAMIENTOS</t>
  </si>
  <si>
    <t xml:space="preserve">       3343  CAPACITACION TECNICO PROFESIONAL</t>
  </si>
  <si>
    <t xml:space="preserve">       3391  SERV PROF CIENTIF Y</t>
  </si>
  <si>
    <t xml:space="preserve">       3411  SERVICIOS FINANCIEROS Y BANCARIOS</t>
  </si>
  <si>
    <t xml:space="preserve">       3551  MANTTO VEHIC</t>
  </si>
  <si>
    <t xml:space="preserve">       3751  VIATICOS NACIONALES</t>
  </si>
  <si>
    <t xml:space="preserve">       3791  OTROS SERV. TRASLADO Y HOSPEDAJE</t>
  </si>
  <si>
    <t xml:space="preserve">       3921  OTROS IMPUESTOS Y DERECHOS</t>
  </si>
  <si>
    <t xml:space="preserve">       3981  IMPUESTO SOBRE NOMINAS</t>
  </si>
  <si>
    <t xml:space="preserve">       3991  GASTOS MENORES</t>
  </si>
  <si>
    <t xml:space="preserve">       4411  AYUDAS SOCIALES Y CULTURALES</t>
  </si>
  <si>
    <t xml:space="preserve">       7991  EROGACIONES COMPLEMENTARIAS</t>
  </si>
  <si>
    <t xml:space="preserve">       9211  INTER DEUDA INS CRED</t>
  </si>
  <si>
    <t>*      3 Amortizacion de Deuda</t>
  </si>
  <si>
    <t xml:space="preserve">       9111  AMORT. DEUDA INSTITU</t>
  </si>
  <si>
    <t>**     21112-C209  DDI</t>
  </si>
  <si>
    <t xml:space="preserve">       1551  CAPACITACION SP</t>
  </si>
  <si>
    <t xml:space="preserve">       1591  BECAS PARA HIJOS DE TRABAJADORES</t>
  </si>
  <si>
    <t xml:space="preserve">       1594  PROGRAMA DE SALUD</t>
  </si>
  <si>
    <t xml:space="preserve">       2121  MATY UTILES IMPRESI</t>
  </si>
  <si>
    <t xml:space="preserve">       2711  VESTUARIO Y UNIFORMES</t>
  </si>
  <si>
    <t xml:space="preserve">       3341  CAPACITACION INSTITUCIONAL</t>
  </si>
  <si>
    <t xml:space="preserve">       3821  GASTOS DE ORDEN SOCIAL Y CULTURAL</t>
  </si>
  <si>
    <t>**     21112-C210  DIR. DE CONTABILIDAD</t>
  </si>
  <si>
    <t xml:space="preserve">       3311  SERVICIOS DE CONTABILIDAD</t>
  </si>
  <si>
    <t xml:space="preserve">       3332  SERV PROCESOS</t>
  </si>
  <si>
    <t xml:space="preserve">       3362  IMPRESIONES Y PUBLICACIONES OFICIALES</t>
  </si>
  <si>
    <t xml:space="preserve">       3721  PASAJES TERRESTRES</t>
  </si>
  <si>
    <t>**     21112-C211  DTI</t>
  </si>
  <si>
    <t xml:space="preserve">       3141  SERVICIO TELEFONIA CONVENCIONAL</t>
  </si>
  <si>
    <t xml:space="preserve">       3171  SERVICIOS DE ACCESO DE INTERNET</t>
  </si>
  <si>
    <t xml:space="preserve">       3172  SERVICIOS DE REDES</t>
  </si>
  <si>
    <t xml:space="preserve">       3531  INSTAL BINFORMAT</t>
  </si>
  <si>
    <t xml:space="preserve">       3571  INSTAL MAQ Y OTROS</t>
  </si>
  <si>
    <t>*      2 Capital</t>
  </si>
  <si>
    <t xml:space="preserve">       5151  COMPUTADORAS Y EQUIPO PERIFERICO</t>
  </si>
  <si>
    <t xml:space="preserve">       5911  SOFTWARE</t>
  </si>
  <si>
    <t xml:space="preserve">       5971  LICENCIA INFORMATICA</t>
  </si>
  <si>
    <t>**     21112-C213  CCBAyA</t>
  </si>
  <si>
    <t xml:space="preserve">       1441  SEGUROS DE VIDA DE DIPUTADOS</t>
  </si>
  <si>
    <t xml:space="preserve">       1442  SEGUROS DE VIDA DE FUNCIONARIOS</t>
  </si>
  <si>
    <t xml:space="preserve">       1443  SEGUROS DE GASTOS MEDICOS MAYORES</t>
  </si>
  <si>
    <t xml:space="preserve">       2112  EQUIPOS MENORES DE OFICINA</t>
  </si>
  <si>
    <t xml:space="preserve">       2142  EQUIPOS MEN TEC INF</t>
  </si>
  <si>
    <t xml:space="preserve">       2161  MATERIAL DE LIMPIEZA</t>
  </si>
  <si>
    <t xml:space="preserve">       2231  UTENSILIOS ALIMENTAC</t>
  </si>
  <si>
    <t xml:space="preserve">       2461  MATERIAL ELECTRICO Y ELECTRONICO</t>
  </si>
  <si>
    <t xml:space="preserve">       2481  MATERIALES COMPLEMENTARIOS</t>
  </si>
  <si>
    <t xml:space="preserve">       2541  MATERIALES MEDICOS</t>
  </si>
  <si>
    <t xml:space="preserve">       2731  ARTICULOS DEPORTIVOS</t>
  </si>
  <si>
    <t xml:space="preserve">       2911  HERRAMIENTAS MENORES</t>
  </si>
  <si>
    <t xml:space="preserve">       2921  REF EDIFICIOS</t>
  </si>
  <si>
    <t xml:space="preserve">       2931  REF MOBILIARIO</t>
  </si>
  <si>
    <t xml:space="preserve">       2961  REF Y ACCES EQ TRANS</t>
  </si>
  <si>
    <t xml:space="preserve">       2981  REFACC. Y ACC. MAQ Y</t>
  </si>
  <si>
    <t xml:space="preserve">       3151  SERVICIO TELEFONIA CELULAR</t>
  </si>
  <si>
    <t xml:space="preserve">       3152  RADIOCOMUNICACION</t>
  </si>
  <si>
    <t xml:space="preserve">       3161  SERVICIOS DE SKY</t>
  </si>
  <si>
    <t xml:space="preserve">       3451  SEGURO DE EDIFICIOS</t>
  </si>
  <si>
    <t xml:space="preserve">       3452  SEGURO DE VEHICULOS</t>
  </si>
  <si>
    <t xml:space="preserve">       3453  SEGURO DE BIENES INFORMATICOS</t>
  </si>
  <si>
    <t xml:space="preserve">       3471  FLETES Y MANIOBRAS</t>
  </si>
  <si>
    <t xml:space="preserve">       3521  INSTAL MOBIL ADM</t>
  </si>
  <si>
    <t xml:space="preserve">       3841  EXPOSICIONES</t>
  </si>
  <si>
    <t xml:space="preserve">       5121  MUEBLES EXCEPTO OFIC</t>
  </si>
  <si>
    <t xml:space="preserve">       5191  OTROS MOBILIARIOS</t>
  </si>
  <si>
    <t xml:space="preserve">       5411  VEHICULOS Y EQUIPO TERRESTRE</t>
  </si>
  <si>
    <t xml:space="preserve">       5651  EQ COMUNICACION</t>
  </si>
  <si>
    <t>**     21112-C214  COORD.SERV.GRALES</t>
  </si>
  <si>
    <t xml:space="preserve">       2511  PRODUCTOS QUIMICOS BASICOS</t>
  </si>
  <si>
    <t xml:space="preserve">       3111  SERVICIO DE ENERGIA ELECTRICA</t>
  </si>
  <si>
    <t xml:space="preserve">       3131  SERVICIO DE AGUA</t>
  </si>
  <si>
    <t xml:space="preserve">       3181  SERVICIO POSTAL</t>
  </si>
  <si>
    <t xml:space="preserve">       3231  ARREN MOBILIARIO</t>
  </si>
  <si>
    <t xml:space="preserve">       3381  SERVICIOS DE VIGILANCIA</t>
  </si>
  <si>
    <t xml:space="preserve">       3511  CONS Y MANTTO INM</t>
  </si>
  <si>
    <t xml:space="preserve">       3581  SERV LIMPIEZA</t>
  </si>
  <si>
    <t xml:space="preserve">       3591  SERVICIOS DE JARDINERIA Y FUMIGACION</t>
  </si>
  <si>
    <t>***    2    Financiamiento interno</t>
  </si>
  <si>
    <t xml:space="preserve">       6221  OBRA PUBLICA CONTRUC</t>
  </si>
  <si>
    <t xml:space="preserve">       5111  MUEBLES DE OFICINA Y ESTANTERIA</t>
  </si>
  <si>
    <t>***    4    Recursos Propios</t>
  </si>
  <si>
    <t>***    7    Otros</t>
  </si>
  <si>
    <t xml:space="preserve">       2441  MADERA Y PRODUCTOS DE MADERA</t>
  </si>
  <si>
    <t>****   G1157  CONTRALORÍA INTERNA</t>
  </si>
  <si>
    <t>**     21112-C301  CONTRALORIA INTERNA</t>
  </si>
  <si>
    <t>****   G2118  ADMON. SECRETAR GRAL</t>
  </si>
  <si>
    <t>**     21112-C201  DESPACHO DE SECRETARIA GENERAL</t>
  </si>
  <si>
    <t xml:space="preserve">       3331  SERV CONSULTORIA</t>
  </si>
  <si>
    <t xml:space="preserve">       3711  PASAJES AEREOS</t>
  </si>
  <si>
    <t>**     21112-C215  DIRECCION DE ASUNTOS JURIDICOS</t>
  </si>
  <si>
    <t>**     21112-C216  UNIDAD DE EVENTOS Y PROTOCOLO</t>
  </si>
  <si>
    <t>****   P2423  LABORES LEGISLATIVAS</t>
  </si>
  <si>
    <t>**     21112-C202  DGAP</t>
  </si>
  <si>
    <t>**     21112-C203  UDD</t>
  </si>
  <si>
    <t xml:space="preserve">       3351  SERV. INVESTIGACION</t>
  </si>
  <si>
    <t>**     21112-C204  UFP</t>
  </si>
  <si>
    <t>**     21112-C206  IIL</t>
  </si>
  <si>
    <t>****   P2424  LABORES DE REPRESENTACIÓN</t>
  </si>
  <si>
    <t>**     21112-C101  JGYCP</t>
  </si>
  <si>
    <t xml:space="preserve">       1341  REMUN ACT ESPEC</t>
  </si>
  <si>
    <t xml:space="preserve">       3856  GASTOS DE REPRESENTACION OFICIAL</t>
  </si>
  <si>
    <t>**     21112-C102  PARTIDO ACCION NACIONAL</t>
  </si>
  <si>
    <t xml:space="preserve">       1111  SUELDO NOMINAL DIPUTADOS</t>
  </si>
  <si>
    <t xml:space="preserve">       1342  AYUDA POR SERVICIOS DIPUTADOS</t>
  </si>
  <si>
    <t xml:space="preserve">       1344  GRATIFICACION QUINCENAL DIPUTADOS</t>
  </si>
  <si>
    <t xml:space="preserve">       1511  CUOTAS PARA EL FONDO DE AHORRO</t>
  </si>
  <si>
    <t xml:space="preserve">       1541  APOYO FAMILIAR DIPUTADOS</t>
  </si>
  <si>
    <t xml:space="preserve">       1592  PREVISION SOCIAL DIPUTADOS</t>
  </si>
  <si>
    <t xml:space="preserve">       3342  CAPACITACION DIPUTADOS</t>
  </si>
  <si>
    <t xml:space="preserve">       3612  DIFUSION DE DIPUTADOS</t>
  </si>
  <si>
    <t xml:space="preserve">       3851  GTO OPERAC GPOS PARL</t>
  </si>
  <si>
    <t xml:space="preserve">       3852  GTO OPERAC DIPUTADOS</t>
  </si>
  <si>
    <t xml:space="preserve">       3854  GTO INFORME ACT</t>
  </si>
  <si>
    <t>**     21112-C103  PRI</t>
  </si>
  <si>
    <t>**     21112-C104  PRD</t>
  </si>
  <si>
    <t>**     21112-C105  PVEM</t>
  </si>
  <si>
    <t>**     21112-C107  PARTIDO NUEVA ALIANZA</t>
  </si>
  <si>
    <t>**     21112-C108  MESA DIRECTIVA</t>
  </si>
  <si>
    <t>**     21112-C110  MORENA</t>
  </si>
  <si>
    <t>**     21112-C111  MOVIMIENTO CIUDADANO</t>
  </si>
  <si>
    <t>**     21112-C207  UNIDAD DE GESTION SOCIAL</t>
  </si>
  <si>
    <t>****   P2426  LABORES DE TRANSPARENCIA</t>
  </si>
  <si>
    <t>**     21112-C205  UAIP</t>
  </si>
  <si>
    <t>**     21112-C217  SEGUIMIENTO Y ANALIS</t>
  </si>
  <si>
    <t>**     21112-C401  COMUNICACION SOCIAL</t>
  </si>
  <si>
    <t xml:space="preserve">       3611  DIFUSION INSTITUCIONAL</t>
  </si>
  <si>
    <t xml:space="preserve">       3631  SERV CREATIVIDAD</t>
  </si>
  <si>
    <t xml:space="preserve">       3661  SERV CREACION</t>
  </si>
  <si>
    <t xml:space="preserve">       3691  ESTUDIOS E INVESTIGACIONES</t>
  </si>
  <si>
    <t xml:space="preserve">       3692  OTROS SERVICIOS DE INFORMACION</t>
  </si>
  <si>
    <t xml:space="preserve">       3312  OTROS SERVICIOS RELACIONADOS</t>
  </si>
  <si>
    <t>****   Q1638  EDIFICIO DEL CONGRES</t>
  </si>
  <si>
    <t>*****  1.1.2  FISCALIZACION</t>
  </si>
  <si>
    <t>****   G1158  ADMON. AUDITORIA SUP</t>
  </si>
  <si>
    <t>**     21112-C502  ASEG</t>
  </si>
  <si>
    <t xml:space="preserve">       2751  BLANCOS Y OTROS</t>
  </si>
  <si>
    <t xml:space="preserve">       2991  REF OTROS BMUEBLES</t>
  </si>
  <si>
    <t xml:space="preserve">       3211  ARRENDAMIENTO DE TERRENOS</t>
  </si>
  <si>
    <t xml:space="preserve">       3221  ARRENDAMIENTO DE EDIFICIOS Y LOCALES</t>
  </si>
  <si>
    <t xml:space="preserve">       3232  ARREN B INFORMATIC</t>
  </si>
  <si>
    <t xml:space="preserve">       3251  ARRENTRANSPTERRESTRE</t>
  </si>
  <si>
    <t xml:space="preserve">       3271  ARRENDAMIENTOS DE ACTIVOS INTANGIBLES</t>
  </si>
  <si>
    <t xml:space="preserve">       3781  SERV INT TRASLADO</t>
  </si>
  <si>
    <t xml:space="preserve">       3961  OTROS GASTOS POR RESPONSABILIDADES</t>
  </si>
  <si>
    <t xml:space="preserve">       5211  EQUIIPOS Y APARATOS AUDIOVISUALES</t>
  </si>
  <si>
    <t xml:space="preserve">       5641  SIST AIRE CALEFACCIO</t>
  </si>
  <si>
    <t xml:space="preserve">       5661  EQ DE GENERACION</t>
  </si>
  <si>
    <t xml:space="preserve">       5671  HERRAMIENTAS Y MAQUINAS -HERRAMIENTA</t>
  </si>
  <si>
    <t xml:space="preserve">       5691  OTROS EQUIPOS</t>
  </si>
  <si>
    <t>**     G1158       ADMON. AUDITORIA SUP</t>
  </si>
  <si>
    <t xml:space="preserve">       3951  PENAS MULTAS ACC</t>
  </si>
  <si>
    <t>***    5    Recursos Federales</t>
  </si>
  <si>
    <t>****   P2425  LABORES DE FISCALIZACIÓN</t>
  </si>
  <si>
    <t>**     21112-C501  ASEG</t>
  </si>
  <si>
    <t xml:space="preserve">       3321  SERV DISEÑO, ARQ.</t>
  </si>
  <si>
    <t xml:space="preserve">       3361  SERVICIO DE FOTOCOPIADO</t>
  </si>
  <si>
    <t xml:space="preserve">       3941  SENTENCIAS Y RESOLUCIONES JUDICIALES</t>
  </si>
  <si>
    <t>*** COG</t>
  </si>
  <si>
    <t>**  1000 SERVICIOS PERSONALES</t>
  </si>
  <si>
    <t>*   1100 REM AL PERSONAL DE CARAC PERMANENTE</t>
  </si>
  <si>
    <t>*   1200 REM AL PERSONAL DE CARACT TRANSITOR</t>
  </si>
  <si>
    <t>*   1300 REM ADICIONALES Y ESPECIALES</t>
  </si>
  <si>
    <t>*   1400 SEGURIDAD SOCIAL</t>
  </si>
  <si>
    <t>*   1500 OTRAS PRESTACIONES SOCIALES Y ECONO</t>
  </si>
  <si>
    <t>*   1600 PREVISIONES</t>
  </si>
  <si>
    <t>*   1700 PAGO DE ESTIMULOS A SERVID PUBLICOS</t>
  </si>
  <si>
    <t>**  2000 MATERIALES Y SUMINISTROS</t>
  </si>
  <si>
    <t>*   2100 MATERIALES DE ADMON, EMISION DE DOC</t>
  </si>
  <si>
    <t>*   2200 ALIMENTOS Y UTENSILIOS</t>
  </si>
  <si>
    <t>*   2300 MATERIAS PRIMAS Y MATERIALES DE PRO</t>
  </si>
  <si>
    <t>*   2400 MATERIALES Y ARTICULOS DE CONSTRUCC</t>
  </si>
  <si>
    <t>*   2500 PROD. QUIMICOS, FARMACEUTICOS Y DE</t>
  </si>
  <si>
    <t>*   2600 COMBUSTIBLES, LUBRICANTES Y ADITIVO</t>
  </si>
  <si>
    <t>*   2700 VESTUARIO, BLANCOS, PRENDAS DE PROT</t>
  </si>
  <si>
    <t>*   2800 MATERIALES Y SUMINISTROS PARA SEGUR</t>
  </si>
  <si>
    <t>*   2900 HERRAMIENTAS, REFACCIONES Y ACCESOR</t>
  </si>
  <si>
    <t>**  3000 SERVICIOS GENERALES</t>
  </si>
  <si>
    <t>*   3100 SERVICIOS BASICOS</t>
  </si>
  <si>
    <t>*   3200 SERVICIOS DE ARRENDAMIENTO</t>
  </si>
  <si>
    <t>*   3300 SERVICIOS PROFESIONALES, CIENTIFICO</t>
  </si>
  <si>
    <t>*   3400 SERVICIOS FINANCIEROS, BANCARIOS Y</t>
  </si>
  <si>
    <t>*   3500 SERVICIOS DE INSTALACION, REPARACIO</t>
  </si>
  <si>
    <t>*   3600 SERVICIOS DE COMUNICACION SOCIAL Y</t>
  </si>
  <si>
    <t>*   3700 SERVICIOS DE TRASLADO Y VIATICOS</t>
  </si>
  <si>
    <t>*   3800 SERVICIOS OFICIALES</t>
  </si>
  <si>
    <t>*   3900 OTROS SERVICIOS GENERALES</t>
  </si>
  <si>
    <t>**  4000 TRANSFERENCIAS, ASIGNACIONES, SUBSI</t>
  </si>
  <si>
    <t>*   4100 TRANSFERENCIAS INTERNAS Y ASIGNACIO</t>
  </si>
  <si>
    <t>*   4200 TRANSFERENCIAS AL RESTO DEL SECTOR</t>
  </si>
  <si>
    <t>*   4300 SUBSIDIOS Y SUBVENCIONES</t>
  </si>
  <si>
    <t>*   4400 AYUDAS SOCIALES</t>
  </si>
  <si>
    <t>*   4500 PENSIONES Y JUBILACIONES</t>
  </si>
  <si>
    <t>*   4600 TRANSFERENCIAS A FIDEICOMISOS, MAND</t>
  </si>
  <si>
    <t>*   4700 TRANSFERENCIAS A LA SEGURIDAD SOCIA</t>
  </si>
  <si>
    <t>*   4800 DONATIVOS</t>
  </si>
  <si>
    <t>*   4900 TRANSFERENCIAS AL EXTERIOR</t>
  </si>
  <si>
    <t>**  5000 BIENES MUEBLES, INMUEBLES E INTANGI</t>
  </si>
  <si>
    <t>*   5100 MOBILIARIO Y EQUIPO DE ADMINISTRACI</t>
  </si>
  <si>
    <t>*   5200 MOBILIARIO Y EQUIPO EDUCACIONAL Y R</t>
  </si>
  <si>
    <t>*   5300 EQUIPO E INSTRUMENTAL MEDICO Y DE L</t>
  </si>
  <si>
    <t>*   5400 VEHICULOS Y EQUIPO DE TRANSPORTE</t>
  </si>
  <si>
    <t>*   5500 EQUIPO DE DEFENSA Y SEGURIDAD</t>
  </si>
  <si>
    <t>*   5600 MAQUINARIA, OTROS EQUIPOS Y HERRAMI</t>
  </si>
  <si>
    <t>*   5700 ACTIVOS BIOLOGICOS</t>
  </si>
  <si>
    <t>*   5800 BIENES INMUEBLES</t>
  </si>
  <si>
    <t>*   5900 ACTIVOS INTANGIBLES</t>
  </si>
  <si>
    <t>**  6000 INVERSION PUBLICA</t>
  </si>
  <si>
    <t>*   6100 OBRA PUBLICA EN BIENES DE DOM PUBLI</t>
  </si>
  <si>
    <t>*   6200 OBRA PUBLICA EN BIENES PROPIOS</t>
  </si>
  <si>
    <t>*   6300 PROYECTOS PRODUCTIVOS Y ACCIONES DE</t>
  </si>
  <si>
    <t>**  7000 INVERSIONES FINANCIERAS Y OTRAS PRO</t>
  </si>
  <si>
    <t>*   7100 INV PARA EL FOMENTO DE ACTIV PRODUC</t>
  </si>
  <si>
    <t>*   7200 ACCIONES Y PARTICIPACIONES DE CAPIT</t>
  </si>
  <si>
    <t>*   7300 COMPRA DE TITULOS Y VALORES</t>
  </si>
  <si>
    <t>*   7400 CONCESION DE PRESTAMOS</t>
  </si>
  <si>
    <t>*   7500 INVERSIONES EN FIDEICOMISOS, MANDAT</t>
  </si>
  <si>
    <t>*   7600 OTRAS INVERSIONES FINANCIERAS</t>
  </si>
  <si>
    <t>*   7900 PROVISIONES PARA CONTIGENCIAS Y OTR</t>
  </si>
  <si>
    <t>**  8000 PARTICIPACIONES Y APORTACIONES</t>
  </si>
  <si>
    <t>*   8100 PARTICIPACIONES</t>
  </si>
  <si>
    <t>*   8300 APORTACIONES</t>
  </si>
  <si>
    <t>*   8500 CONVENIOS</t>
  </si>
  <si>
    <t>**  9000 DEUDA PUBLICA</t>
  </si>
  <si>
    <t>*   9100 AMORTIZACION DE LA DEUDA PUBLICA</t>
  </si>
  <si>
    <t>*   9200 INTERESES DE LA DEUDA PUBLICA</t>
  </si>
  <si>
    <t>*   9300 COMISIONES DE LA DEUDA PUBLICA</t>
  </si>
  <si>
    <t>*   9400 GASTOS DE LA DEUDA PUBLICA</t>
  </si>
  <si>
    <t>*   9500 COSTO POR COBERTURAS</t>
  </si>
  <si>
    <t>*   9600 APOYOS FINANCIEROS</t>
  </si>
  <si>
    <t>*   9900 ADEUDOS DE EJERC FISCALES ANTERIORE</t>
  </si>
  <si>
    <t>** CTG</t>
  </si>
  <si>
    <t>*  1 Corriente</t>
  </si>
  <si>
    <t>*  2 Capital</t>
  </si>
  <si>
    <t>*  3 Amortizacion de Deuda</t>
  </si>
  <si>
    <t>*  4 Pensiones y Jubilaciones</t>
  </si>
  <si>
    <t>*  5 Participaciones</t>
  </si>
  <si>
    <t>*** CFG</t>
  </si>
  <si>
    <t>**  1      Gobierno</t>
  </si>
  <si>
    <t>*   1.1    Legislación</t>
  </si>
  <si>
    <t>*   1.2    Justicia</t>
  </si>
  <si>
    <t>*   1.3    Coordinacion de la politica de go</t>
  </si>
  <si>
    <t>*   1.4    Relaciones Exteriores</t>
  </si>
  <si>
    <t>*   1.5    Asuntos Financieros y Hacendarios</t>
  </si>
  <si>
    <t>*   1.6    Seguridad Nacional</t>
  </si>
  <si>
    <t>*   1.7    Asuntos de Orden Público y Seg. I</t>
  </si>
  <si>
    <t>*   1.8    Otros Servicios Generales</t>
  </si>
  <si>
    <t>**  2     Desarrollo Social</t>
  </si>
  <si>
    <t>*   2.1    Proteccion Ambiental</t>
  </si>
  <si>
    <t>*   2.2    Vivienda y Servicios a la Comunid</t>
  </si>
  <si>
    <t>*   2.3    Salud</t>
  </si>
  <si>
    <t>*   2.4    Recreacion, Cultura y Otras manif</t>
  </si>
  <si>
    <t>*   2.5    Educacion</t>
  </si>
  <si>
    <t>*   2.6    Proteccion Social</t>
  </si>
  <si>
    <t>*   2.7   Otros Asuntos Sociales</t>
  </si>
  <si>
    <t>**  3     Desarrollo Economico</t>
  </si>
  <si>
    <t>*   3.1    Asuntos Economicos, Comerciales</t>
  </si>
  <si>
    <t>*   3.2    Agropecuaria, Silvicultura, Pesca</t>
  </si>
  <si>
    <t>*   3.3    Combustible y Energía</t>
  </si>
  <si>
    <t>*   3.4    Mineria, manufacturas y construcc</t>
  </si>
  <si>
    <t>*   3.5    Transporte</t>
  </si>
  <si>
    <t>*   3.6    Comunicaciones</t>
  </si>
  <si>
    <t>*   3.7    Turismo</t>
  </si>
  <si>
    <t>*   3.8    Ciencia, tecnologia e innovacion</t>
  </si>
  <si>
    <t>*   3.9    Otras industrias y otros asuntos</t>
  </si>
  <si>
    <t>**  4     Otras no clasificadas en funciones</t>
  </si>
  <si>
    <t>*   4.1    Transacciones de la Deuda Publica</t>
  </si>
  <si>
    <t>*   4.2    Transferencias, part. y aport.</t>
  </si>
  <si>
    <t>*   4.3    Saneamiento del sistema financier</t>
  </si>
  <si>
    <t>*   4.4    Adeudos de Ejrcicios Fiscales Ant</t>
  </si>
  <si>
    <t>PODER LEGISLATIVO DEL ESTADO DE GUANAJUATO
ESTADO ANALÍTICO DEL EJERCICIO DEL PRESUPUESTO DE EGRESOS
CLASIFICACIÓN ADMINISTRATIVA
DEL 1 DE ENERO AL 31 DE MARZO DE 2017</t>
  </si>
  <si>
    <t xml:space="preserve">       2561  FIBRAS SINTETICAS, H</t>
  </si>
  <si>
    <t xml:space="preserve">       3191  SERVICIOS INTEGRALES</t>
  </si>
  <si>
    <t>******  2     SECTOR PÚBLICO DE LAS EF</t>
  </si>
  <si>
    <t>*****   21    NO FINANCIERO</t>
  </si>
  <si>
    <t>****    211   GOBIERNO GENERAL ESTATAL</t>
  </si>
  <si>
    <t>***     2111  Gobierno Estatal</t>
  </si>
  <si>
    <t>**      21112 Poder Legislativo</t>
  </si>
  <si>
    <t>21112-C1</t>
  </si>
  <si>
    <t>*       21112-C1 Grupos Parlamentarios</t>
  </si>
  <si>
    <t xml:space="preserve"> 21112-C101 </t>
  </si>
  <si>
    <t xml:space="preserve">        21112-C101  JGYCP</t>
  </si>
  <si>
    <t xml:space="preserve"> 21112-C102 </t>
  </si>
  <si>
    <t xml:space="preserve">        21112-C102  PARTIDO ACCION NACIONAL</t>
  </si>
  <si>
    <t xml:space="preserve"> 21112-C103 </t>
  </si>
  <si>
    <t xml:space="preserve">        21112-C103  PRI</t>
  </si>
  <si>
    <t xml:space="preserve"> 21112-C104 </t>
  </si>
  <si>
    <t xml:space="preserve">        21112-C104  PRD</t>
  </si>
  <si>
    <t xml:space="preserve"> 21112-C105 </t>
  </si>
  <si>
    <t xml:space="preserve">        21112-C105  PVEM</t>
  </si>
  <si>
    <t xml:space="preserve"> 21112-C107 </t>
  </si>
  <si>
    <t xml:space="preserve">        21112-C107  PARTIDO NUEVA ALIANZA</t>
  </si>
  <si>
    <t xml:space="preserve"> 21112-C108 </t>
  </si>
  <si>
    <t xml:space="preserve">        21112-C108  MESA DIRECTIVA</t>
  </si>
  <si>
    <t xml:space="preserve"> 21112-C110 </t>
  </si>
  <si>
    <t xml:space="preserve">        21112-C110  MORENA</t>
  </si>
  <si>
    <t xml:space="preserve"> 21112-C111 </t>
  </si>
  <si>
    <t xml:space="preserve">        21112-C111  MOVIMIENTO CIUDADANO</t>
  </si>
  <si>
    <t xml:space="preserve"> 21112-C2</t>
  </si>
  <si>
    <t>*       21112-C2 Secretaria General</t>
  </si>
  <si>
    <t xml:space="preserve"> 21112-C201 </t>
  </si>
  <si>
    <t xml:space="preserve">        21112-C201  DESPACHO DE SECRETARIA GENERAL</t>
  </si>
  <si>
    <t xml:space="preserve"> 21112-C202 </t>
  </si>
  <si>
    <t xml:space="preserve">        21112-C202  DGAP</t>
  </si>
  <si>
    <t xml:space="preserve"> 21112-C203 </t>
  </si>
  <si>
    <t xml:space="preserve">        21112-C203  UDD</t>
  </si>
  <si>
    <t xml:space="preserve"> 21112-C204 </t>
  </si>
  <si>
    <t xml:space="preserve">        21112-C204  UFP</t>
  </si>
  <si>
    <t xml:space="preserve"> 21112-C205 </t>
  </si>
  <si>
    <t xml:space="preserve">        21112-C205  UAIP</t>
  </si>
  <si>
    <t xml:space="preserve"> 21112-C206 </t>
  </si>
  <si>
    <t xml:space="preserve">        21112-C206  IIL</t>
  </si>
  <si>
    <t xml:space="preserve"> 21112-C207 </t>
  </si>
  <si>
    <t xml:space="preserve">        21112-C207  UNIDAD DE GESTION SOCIAL</t>
  </si>
  <si>
    <t xml:space="preserve"> 21112-C208 </t>
  </si>
  <si>
    <t xml:space="preserve">        21112-C208  DIR. GRAL. DE ADMÓN.</t>
  </si>
  <si>
    <t xml:space="preserve"> 21112-C209 </t>
  </si>
  <si>
    <t xml:space="preserve">        21112-C209  DDI</t>
  </si>
  <si>
    <t xml:space="preserve"> 21112-C210 </t>
  </si>
  <si>
    <t xml:space="preserve">        21112-C210  DIR. DE CONTABILIDAD</t>
  </si>
  <si>
    <t xml:space="preserve"> 21112-C211 </t>
  </si>
  <si>
    <t xml:space="preserve">        21112-C211  DTI</t>
  </si>
  <si>
    <t xml:space="preserve"> 21112-C213 </t>
  </si>
  <si>
    <t xml:space="preserve">        21112-C213  CCBAyA</t>
  </si>
  <si>
    <t xml:space="preserve"> 21112-C214 </t>
  </si>
  <si>
    <t xml:space="preserve">        21112-C214  COORD.SERV.GRALES</t>
  </si>
  <si>
    <t xml:space="preserve"> 21112-C215 </t>
  </si>
  <si>
    <t xml:space="preserve">        21112-C215  DIRECCION DE ASUNTOS JURIDICOS</t>
  </si>
  <si>
    <t xml:space="preserve"> 21112-C216 </t>
  </si>
  <si>
    <t xml:space="preserve">        21112-C216  UNIDAD DE EVENTOS Y PROTOCOLO</t>
  </si>
  <si>
    <t xml:space="preserve"> 21112-C217 </t>
  </si>
  <si>
    <t xml:space="preserve">        21112-C217  SEGUIMIENTO Y ANALIS</t>
  </si>
  <si>
    <t xml:space="preserve"> 21112-C3 </t>
  </si>
  <si>
    <t>*       21112-C3 CI</t>
  </si>
  <si>
    <t xml:space="preserve"> 21112-C301 </t>
  </si>
  <si>
    <t xml:space="preserve">        21112-C301  CONTRALORIA INTERNA</t>
  </si>
  <si>
    <t xml:space="preserve"> 21112-C4 </t>
  </si>
  <si>
    <t>*       21112-C4 CS</t>
  </si>
  <si>
    <t xml:space="preserve"> 21112-C401 </t>
  </si>
  <si>
    <t xml:space="preserve">        21112-C401  COMUNICACION SOCIAL</t>
  </si>
  <si>
    <t xml:space="preserve"> 21112-C5 </t>
  </si>
  <si>
    <t>*       21112-C5 OFS</t>
  </si>
  <si>
    <t xml:space="preserve"> 21112-C501 </t>
  </si>
  <si>
    <t xml:space="preserve">        21112-C501  ASEG</t>
  </si>
  <si>
    <t xml:space="preserve"> 21112-C502 </t>
  </si>
  <si>
    <t xml:space="preserve">        21112-C502  ASEG</t>
  </si>
  <si>
    <t xml:space="preserve"> G1158      </t>
  </si>
  <si>
    <t xml:space="preserve">        G1158       ADMON. AUDITORIA SUP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</si>
</sst>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.00_-;#,##0.00\-;&quot; &quot;"/>
    <numFmt numFmtId="167" formatCode="#,##0_-;#,##0\-;&quot; &quot;"/>
    <numFmt numFmtId="168" formatCode="#,##0;\-#,##0;&quot; &quot;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8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9" applyFont="1" applyFill="1" applyBorder="1" applyAlignment="1" applyProtection="1"/>
    <xf numFmtId="0" fontId="4" fillId="0" borderId="1" xfId="8" applyFont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8" fillId="0" borderId="0" xfId="0" applyFont="1"/>
    <xf numFmtId="0" fontId="8" fillId="0" borderId="0" xfId="0" applyFont="1" applyAlignment="1">
      <alignment horizontal="left" wrapText="1" indent="1"/>
    </xf>
    <xf numFmtId="0" fontId="8" fillId="0" borderId="0" xfId="0" applyFont="1" applyAlignment="1">
      <alignment horizontal="left" vertical="center" wrapText="1" indent="1"/>
    </xf>
    <xf numFmtId="0" fontId="0" fillId="0" borderId="0" xfId="0" applyFont="1" applyAlignment="1">
      <alignment horizontal="left" wrapText="1" indent="1"/>
    </xf>
    <xf numFmtId="0" fontId="9" fillId="0" borderId="0" xfId="0" applyFont="1" applyAlignment="1">
      <alignment horizontal="justify" wrapText="1"/>
    </xf>
    <xf numFmtId="0" fontId="0" fillId="0" borderId="0" xfId="0" applyFill="1"/>
    <xf numFmtId="49" fontId="11" fillId="0" borderId="4" xfId="0" applyNumberFormat="1" applyFont="1" applyFill="1" applyBorder="1" applyAlignment="1">
      <alignment horizontal="left"/>
    </xf>
    <xf numFmtId="49" fontId="11" fillId="0" borderId="4" xfId="0" applyNumberFormat="1" applyFont="1" applyFill="1" applyBorder="1" applyAlignment="1">
      <alignment horizontal="center"/>
    </xf>
    <xf numFmtId="49" fontId="0" fillId="0" borderId="3" xfId="0" applyNumberFormat="1" applyFill="1" applyBorder="1" applyAlignment="1">
      <alignment horizontal="left"/>
    </xf>
    <xf numFmtId="165" fontId="0" fillId="0" borderId="3" xfId="0" applyNumberFormat="1" applyFill="1" applyBorder="1"/>
    <xf numFmtId="49" fontId="0" fillId="0" borderId="5" xfId="0" applyNumberFormat="1" applyFill="1" applyBorder="1" applyAlignment="1">
      <alignment horizontal="left"/>
    </xf>
    <xf numFmtId="165" fontId="0" fillId="0" borderId="5" xfId="0" applyNumberFormat="1" applyFill="1" applyBorder="1"/>
    <xf numFmtId="166" fontId="0" fillId="0" borderId="3" xfId="0" applyNumberFormat="1" applyFill="1" applyBorder="1"/>
    <xf numFmtId="166" fontId="0" fillId="0" borderId="5" xfId="0" applyNumberFormat="1" applyFill="1" applyBorder="1"/>
    <xf numFmtId="167" fontId="0" fillId="0" borderId="5" xfId="0" applyNumberFormat="1" applyFill="1" applyBorder="1"/>
    <xf numFmtId="0" fontId="0" fillId="5" borderId="0" xfId="0" applyFill="1"/>
    <xf numFmtId="49" fontId="12" fillId="0" borderId="3" xfId="0" applyNumberFormat="1" applyFont="1" applyFill="1" applyBorder="1" applyAlignment="1">
      <alignment horizontal="left"/>
    </xf>
    <xf numFmtId="165" fontId="12" fillId="0" borderId="3" xfId="0" applyNumberFormat="1" applyFont="1" applyFill="1" applyBorder="1"/>
    <xf numFmtId="168" fontId="0" fillId="0" borderId="5" xfId="0" applyNumberFormat="1" applyFill="1" applyBorder="1"/>
    <xf numFmtId="168" fontId="12" fillId="0" borderId="3" xfId="0" applyNumberFormat="1" applyFont="1" applyFill="1" applyBorder="1"/>
    <xf numFmtId="0" fontId="11" fillId="6" borderId="2" xfId="9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4" fillId="4" borderId="3" xfId="9" applyFont="1" applyFill="1" applyBorder="1" applyAlignment="1" applyProtection="1">
      <alignment horizontal="center" vertical="center" wrapText="1"/>
    </xf>
    <xf numFmtId="0" fontId="4" fillId="4" borderId="3" xfId="9" applyFont="1" applyFill="1" applyBorder="1" applyAlignment="1" applyProtection="1">
      <alignment horizontal="center" vertical="center"/>
    </xf>
    <xf numFmtId="4" fontId="4" fillId="4" borderId="3" xfId="9" applyNumberFormat="1" applyFont="1" applyFill="1" applyBorder="1" applyAlignment="1" applyProtection="1">
      <alignment horizontal="center" vertical="center" wrapText="1"/>
    </xf>
    <xf numFmtId="4" fontId="7" fillId="0" borderId="0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/>
    </xf>
    <xf numFmtId="4" fontId="0" fillId="0" borderId="0" xfId="16" applyNumberFormat="1" applyFont="1" applyProtection="1"/>
    <xf numFmtId="4" fontId="0" fillId="0" borderId="0" xfId="0" applyNumberFormat="1" applyProtection="1"/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76200</xdr:rowOff>
    </xdr:from>
    <xdr:to>
      <xdr:col>1</xdr:col>
      <xdr:colOff>1009650</xdr:colOff>
      <xdr:row>0</xdr:row>
      <xdr:rowOff>962025</xdr:rowOff>
    </xdr:to>
    <xdr:pic>
      <xdr:nvPicPr>
        <xdr:cNvPr id="2" name="14 Imagen" descr="C:\Users\mzamarripa\Documents\LXII LEGISLATURA LOGO\LXIII-LEGISLATURA-5X2,5-200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6200"/>
          <a:ext cx="16859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990"/>
  <sheetViews>
    <sheetView topLeftCell="M1" workbookViewId="0">
      <selection activeCell="R3" sqref="R3"/>
    </sheetView>
  </sheetViews>
  <sheetFormatPr baseColWidth="10" defaultRowHeight="10.199999999999999" outlineLevelRow="6" x14ac:dyDescent="0.2"/>
  <cols>
    <col min="1" max="1" width="12" style="10"/>
    <col min="2" max="2" width="12" style="20"/>
    <col min="3" max="3" width="12" style="10"/>
    <col min="4" max="4" width="12" style="20"/>
    <col min="5" max="6" width="12" style="10"/>
    <col min="7" max="7" width="12" style="20"/>
    <col min="8" max="8" width="12" style="10"/>
    <col min="9" max="9" width="12" style="20"/>
    <col min="10" max="10" width="12" style="10"/>
    <col min="11" max="11" width="2" style="10" customWidth="1"/>
    <col min="12" max="12" width="59.140625" style="10" customWidth="1"/>
    <col min="13" max="20" width="19.42578125" style="10" customWidth="1"/>
    <col min="21" max="266" width="12" style="10"/>
    <col min="267" max="267" width="2" style="10" customWidth="1"/>
    <col min="268" max="268" width="59.140625" style="10" customWidth="1"/>
    <col min="269" max="276" width="19.42578125" style="10" customWidth="1"/>
    <col min="277" max="522" width="12" style="10"/>
    <col min="523" max="523" width="2" style="10" customWidth="1"/>
    <col min="524" max="524" width="59.140625" style="10" customWidth="1"/>
    <col min="525" max="532" width="19.42578125" style="10" customWidth="1"/>
    <col min="533" max="778" width="12" style="10"/>
    <col min="779" max="779" width="2" style="10" customWidth="1"/>
    <col min="780" max="780" width="59.140625" style="10" customWidth="1"/>
    <col min="781" max="788" width="19.42578125" style="10" customWidth="1"/>
    <col min="789" max="1034" width="12" style="10"/>
    <col min="1035" max="1035" width="2" style="10" customWidth="1"/>
    <col min="1036" max="1036" width="59.140625" style="10" customWidth="1"/>
    <col min="1037" max="1044" width="19.42578125" style="10" customWidth="1"/>
    <col min="1045" max="1290" width="12" style="10"/>
    <col min="1291" max="1291" width="2" style="10" customWidth="1"/>
    <col min="1292" max="1292" width="59.140625" style="10" customWidth="1"/>
    <col min="1293" max="1300" width="19.42578125" style="10" customWidth="1"/>
    <col min="1301" max="1546" width="12" style="10"/>
    <col min="1547" max="1547" width="2" style="10" customWidth="1"/>
    <col min="1548" max="1548" width="59.140625" style="10" customWidth="1"/>
    <col min="1549" max="1556" width="19.42578125" style="10" customWidth="1"/>
    <col min="1557" max="1802" width="12" style="10"/>
    <col min="1803" max="1803" width="2" style="10" customWidth="1"/>
    <col min="1804" max="1804" width="59.140625" style="10" customWidth="1"/>
    <col min="1805" max="1812" width="19.42578125" style="10" customWidth="1"/>
    <col min="1813" max="2058" width="12" style="10"/>
    <col min="2059" max="2059" width="2" style="10" customWidth="1"/>
    <col min="2060" max="2060" width="59.140625" style="10" customWidth="1"/>
    <col min="2061" max="2068" width="19.42578125" style="10" customWidth="1"/>
    <col min="2069" max="2314" width="12" style="10"/>
    <col min="2315" max="2315" width="2" style="10" customWidth="1"/>
    <col min="2316" max="2316" width="59.140625" style="10" customWidth="1"/>
    <col min="2317" max="2324" width="19.42578125" style="10" customWidth="1"/>
    <col min="2325" max="2570" width="12" style="10"/>
    <col min="2571" max="2571" width="2" style="10" customWidth="1"/>
    <col min="2572" max="2572" width="59.140625" style="10" customWidth="1"/>
    <col min="2573" max="2580" width="19.42578125" style="10" customWidth="1"/>
    <col min="2581" max="2826" width="12" style="10"/>
    <col min="2827" max="2827" width="2" style="10" customWidth="1"/>
    <col min="2828" max="2828" width="59.140625" style="10" customWidth="1"/>
    <col min="2829" max="2836" width="19.42578125" style="10" customWidth="1"/>
    <col min="2837" max="3082" width="12" style="10"/>
    <col min="3083" max="3083" width="2" style="10" customWidth="1"/>
    <col min="3084" max="3084" width="59.140625" style="10" customWidth="1"/>
    <col min="3085" max="3092" width="19.42578125" style="10" customWidth="1"/>
    <col min="3093" max="3338" width="12" style="10"/>
    <col min="3339" max="3339" width="2" style="10" customWidth="1"/>
    <col min="3340" max="3340" width="59.140625" style="10" customWidth="1"/>
    <col min="3341" max="3348" width="19.42578125" style="10" customWidth="1"/>
    <col min="3349" max="3594" width="12" style="10"/>
    <col min="3595" max="3595" width="2" style="10" customWidth="1"/>
    <col min="3596" max="3596" width="59.140625" style="10" customWidth="1"/>
    <col min="3597" max="3604" width="19.42578125" style="10" customWidth="1"/>
    <col min="3605" max="3850" width="12" style="10"/>
    <col min="3851" max="3851" width="2" style="10" customWidth="1"/>
    <col min="3852" max="3852" width="59.140625" style="10" customWidth="1"/>
    <col min="3853" max="3860" width="19.42578125" style="10" customWidth="1"/>
    <col min="3861" max="4106" width="12" style="10"/>
    <col min="4107" max="4107" width="2" style="10" customWidth="1"/>
    <col min="4108" max="4108" width="59.140625" style="10" customWidth="1"/>
    <col min="4109" max="4116" width="19.42578125" style="10" customWidth="1"/>
    <col min="4117" max="4362" width="12" style="10"/>
    <col min="4363" max="4363" width="2" style="10" customWidth="1"/>
    <col min="4364" max="4364" width="59.140625" style="10" customWidth="1"/>
    <col min="4365" max="4372" width="19.42578125" style="10" customWidth="1"/>
    <col min="4373" max="4618" width="12" style="10"/>
    <col min="4619" max="4619" width="2" style="10" customWidth="1"/>
    <col min="4620" max="4620" width="59.140625" style="10" customWidth="1"/>
    <col min="4621" max="4628" width="19.42578125" style="10" customWidth="1"/>
    <col min="4629" max="4874" width="12" style="10"/>
    <col min="4875" max="4875" width="2" style="10" customWidth="1"/>
    <col min="4876" max="4876" width="59.140625" style="10" customWidth="1"/>
    <col min="4877" max="4884" width="19.42578125" style="10" customWidth="1"/>
    <col min="4885" max="5130" width="12" style="10"/>
    <col min="5131" max="5131" width="2" style="10" customWidth="1"/>
    <col min="5132" max="5132" width="59.140625" style="10" customWidth="1"/>
    <col min="5133" max="5140" width="19.42578125" style="10" customWidth="1"/>
    <col min="5141" max="5386" width="12" style="10"/>
    <col min="5387" max="5387" width="2" style="10" customWidth="1"/>
    <col min="5388" max="5388" width="59.140625" style="10" customWidth="1"/>
    <col min="5389" max="5396" width="19.42578125" style="10" customWidth="1"/>
    <col min="5397" max="5642" width="12" style="10"/>
    <col min="5643" max="5643" width="2" style="10" customWidth="1"/>
    <col min="5644" max="5644" width="59.140625" style="10" customWidth="1"/>
    <col min="5645" max="5652" width="19.42578125" style="10" customWidth="1"/>
    <col min="5653" max="5898" width="12" style="10"/>
    <col min="5899" max="5899" width="2" style="10" customWidth="1"/>
    <col min="5900" max="5900" width="59.140625" style="10" customWidth="1"/>
    <col min="5901" max="5908" width="19.42578125" style="10" customWidth="1"/>
    <col min="5909" max="6154" width="12" style="10"/>
    <col min="6155" max="6155" width="2" style="10" customWidth="1"/>
    <col min="6156" max="6156" width="59.140625" style="10" customWidth="1"/>
    <col min="6157" max="6164" width="19.42578125" style="10" customWidth="1"/>
    <col min="6165" max="6410" width="12" style="10"/>
    <col min="6411" max="6411" width="2" style="10" customWidth="1"/>
    <col min="6412" max="6412" width="59.140625" style="10" customWidth="1"/>
    <col min="6413" max="6420" width="19.42578125" style="10" customWidth="1"/>
    <col min="6421" max="6666" width="12" style="10"/>
    <col min="6667" max="6667" width="2" style="10" customWidth="1"/>
    <col min="6668" max="6668" width="59.140625" style="10" customWidth="1"/>
    <col min="6669" max="6676" width="19.42578125" style="10" customWidth="1"/>
    <col min="6677" max="6922" width="12" style="10"/>
    <col min="6923" max="6923" width="2" style="10" customWidth="1"/>
    <col min="6924" max="6924" width="59.140625" style="10" customWidth="1"/>
    <col min="6925" max="6932" width="19.42578125" style="10" customWidth="1"/>
    <col min="6933" max="7178" width="12" style="10"/>
    <col min="7179" max="7179" width="2" style="10" customWidth="1"/>
    <col min="7180" max="7180" width="59.140625" style="10" customWidth="1"/>
    <col min="7181" max="7188" width="19.42578125" style="10" customWidth="1"/>
    <col min="7189" max="7434" width="12" style="10"/>
    <col min="7435" max="7435" width="2" style="10" customWidth="1"/>
    <col min="7436" max="7436" width="59.140625" style="10" customWidth="1"/>
    <col min="7437" max="7444" width="19.42578125" style="10" customWidth="1"/>
    <col min="7445" max="7690" width="12" style="10"/>
    <col min="7691" max="7691" width="2" style="10" customWidth="1"/>
    <col min="7692" max="7692" width="59.140625" style="10" customWidth="1"/>
    <col min="7693" max="7700" width="19.42578125" style="10" customWidth="1"/>
    <col min="7701" max="7946" width="12" style="10"/>
    <col min="7947" max="7947" width="2" style="10" customWidth="1"/>
    <col min="7948" max="7948" width="59.140625" style="10" customWidth="1"/>
    <col min="7949" max="7956" width="19.42578125" style="10" customWidth="1"/>
    <col min="7957" max="8202" width="12" style="10"/>
    <col min="8203" max="8203" width="2" style="10" customWidth="1"/>
    <col min="8204" max="8204" width="59.140625" style="10" customWidth="1"/>
    <col min="8205" max="8212" width="19.42578125" style="10" customWidth="1"/>
    <col min="8213" max="8458" width="12" style="10"/>
    <col min="8459" max="8459" width="2" style="10" customWidth="1"/>
    <col min="8460" max="8460" width="59.140625" style="10" customWidth="1"/>
    <col min="8461" max="8468" width="19.42578125" style="10" customWidth="1"/>
    <col min="8469" max="8714" width="12" style="10"/>
    <col min="8715" max="8715" width="2" style="10" customWidth="1"/>
    <col min="8716" max="8716" width="59.140625" style="10" customWidth="1"/>
    <col min="8717" max="8724" width="19.42578125" style="10" customWidth="1"/>
    <col min="8725" max="8970" width="12" style="10"/>
    <col min="8971" max="8971" width="2" style="10" customWidth="1"/>
    <col min="8972" max="8972" width="59.140625" style="10" customWidth="1"/>
    <col min="8973" max="8980" width="19.42578125" style="10" customWidth="1"/>
    <col min="8981" max="9226" width="12" style="10"/>
    <col min="9227" max="9227" width="2" style="10" customWidth="1"/>
    <col min="9228" max="9228" width="59.140625" style="10" customWidth="1"/>
    <col min="9229" max="9236" width="19.42578125" style="10" customWidth="1"/>
    <col min="9237" max="9482" width="12" style="10"/>
    <col min="9483" max="9483" width="2" style="10" customWidth="1"/>
    <col min="9484" max="9484" width="59.140625" style="10" customWidth="1"/>
    <col min="9485" max="9492" width="19.42578125" style="10" customWidth="1"/>
    <col min="9493" max="9738" width="12" style="10"/>
    <col min="9739" max="9739" width="2" style="10" customWidth="1"/>
    <col min="9740" max="9740" width="59.140625" style="10" customWidth="1"/>
    <col min="9741" max="9748" width="19.42578125" style="10" customWidth="1"/>
    <col min="9749" max="9994" width="12" style="10"/>
    <col min="9995" max="9995" width="2" style="10" customWidth="1"/>
    <col min="9996" max="9996" width="59.140625" style="10" customWidth="1"/>
    <col min="9997" max="10004" width="19.42578125" style="10" customWidth="1"/>
    <col min="10005" max="10250" width="12" style="10"/>
    <col min="10251" max="10251" width="2" style="10" customWidth="1"/>
    <col min="10252" max="10252" width="59.140625" style="10" customWidth="1"/>
    <col min="10253" max="10260" width="19.42578125" style="10" customWidth="1"/>
    <col min="10261" max="10506" width="12" style="10"/>
    <col min="10507" max="10507" width="2" style="10" customWidth="1"/>
    <col min="10508" max="10508" width="59.140625" style="10" customWidth="1"/>
    <col min="10509" max="10516" width="19.42578125" style="10" customWidth="1"/>
    <col min="10517" max="10762" width="12" style="10"/>
    <col min="10763" max="10763" width="2" style="10" customWidth="1"/>
    <col min="10764" max="10764" width="59.140625" style="10" customWidth="1"/>
    <col min="10765" max="10772" width="19.42578125" style="10" customWidth="1"/>
    <col min="10773" max="11018" width="12" style="10"/>
    <col min="11019" max="11019" width="2" style="10" customWidth="1"/>
    <col min="11020" max="11020" width="59.140625" style="10" customWidth="1"/>
    <col min="11021" max="11028" width="19.42578125" style="10" customWidth="1"/>
    <col min="11029" max="11274" width="12" style="10"/>
    <col min="11275" max="11275" width="2" style="10" customWidth="1"/>
    <col min="11276" max="11276" width="59.140625" style="10" customWidth="1"/>
    <col min="11277" max="11284" width="19.42578125" style="10" customWidth="1"/>
    <col min="11285" max="11530" width="12" style="10"/>
    <col min="11531" max="11531" width="2" style="10" customWidth="1"/>
    <col min="11532" max="11532" width="59.140625" style="10" customWidth="1"/>
    <col min="11533" max="11540" width="19.42578125" style="10" customWidth="1"/>
    <col min="11541" max="11786" width="12" style="10"/>
    <col min="11787" max="11787" width="2" style="10" customWidth="1"/>
    <col min="11788" max="11788" width="59.140625" style="10" customWidth="1"/>
    <col min="11789" max="11796" width="19.42578125" style="10" customWidth="1"/>
    <col min="11797" max="12042" width="12" style="10"/>
    <col min="12043" max="12043" width="2" style="10" customWidth="1"/>
    <col min="12044" max="12044" width="59.140625" style="10" customWidth="1"/>
    <col min="12045" max="12052" width="19.42578125" style="10" customWidth="1"/>
    <col min="12053" max="12298" width="12" style="10"/>
    <col min="12299" max="12299" width="2" style="10" customWidth="1"/>
    <col min="12300" max="12300" width="59.140625" style="10" customWidth="1"/>
    <col min="12301" max="12308" width="19.42578125" style="10" customWidth="1"/>
    <col min="12309" max="12554" width="12" style="10"/>
    <col min="12555" max="12555" width="2" style="10" customWidth="1"/>
    <col min="12556" max="12556" width="59.140625" style="10" customWidth="1"/>
    <col min="12557" max="12564" width="19.42578125" style="10" customWidth="1"/>
    <col min="12565" max="12810" width="12" style="10"/>
    <col min="12811" max="12811" width="2" style="10" customWidth="1"/>
    <col min="12812" max="12812" width="59.140625" style="10" customWidth="1"/>
    <col min="12813" max="12820" width="19.42578125" style="10" customWidth="1"/>
    <col min="12821" max="13066" width="12" style="10"/>
    <col min="13067" max="13067" width="2" style="10" customWidth="1"/>
    <col min="13068" max="13068" width="59.140625" style="10" customWidth="1"/>
    <col min="13069" max="13076" width="19.42578125" style="10" customWidth="1"/>
    <col min="13077" max="13322" width="12" style="10"/>
    <col min="13323" max="13323" width="2" style="10" customWidth="1"/>
    <col min="13324" max="13324" width="59.140625" style="10" customWidth="1"/>
    <col min="13325" max="13332" width="19.42578125" style="10" customWidth="1"/>
    <col min="13333" max="13578" width="12" style="10"/>
    <col min="13579" max="13579" width="2" style="10" customWidth="1"/>
    <col min="13580" max="13580" width="59.140625" style="10" customWidth="1"/>
    <col min="13581" max="13588" width="19.42578125" style="10" customWidth="1"/>
    <col min="13589" max="13834" width="12" style="10"/>
    <col min="13835" max="13835" width="2" style="10" customWidth="1"/>
    <col min="13836" max="13836" width="59.140625" style="10" customWidth="1"/>
    <col min="13837" max="13844" width="19.42578125" style="10" customWidth="1"/>
    <col min="13845" max="14090" width="12" style="10"/>
    <col min="14091" max="14091" width="2" style="10" customWidth="1"/>
    <col min="14092" max="14092" width="59.140625" style="10" customWidth="1"/>
    <col min="14093" max="14100" width="19.42578125" style="10" customWidth="1"/>
    <col min="14101" max="14346" width="12" style="10"/>
    <col min="14347" max="14347" width="2" style="10" customWidth="1"/>
    <col min="14348" max="14348" width="59.140625" style="10" customWidth="1"/>
    <col min="14349" max="14356" width="19.42578125" style="10" customWidth="1"/>
    <col min="14357" max="14602" width="12" style="10"/>
    <col min="14603" max="14603" width="2" style="10" customWidth="1"/>
    <col min="14604" max="14604" width="59.140625" style="10" customWidth="1"/>
    <col min="14605" max="14612" width="19.42578125" style="10" customWidth="1"/>
    <col min="14613" max="14858" width="12" style="10"/>
    <col min="14859" max="14859" width="2" style="10" customWidth="1"/>
    <col min="14860" max="14860" width="59.140625" style="10" customWidth="1"/>
    <col min="14861" max="14868" width="19.42578125" style="10" customWidth="1"/>
    <col min="14869" max="15114" width="12" style="10"/>
    <col min="15115" max="15115" width="2" style="10" customWidth="1"/>
    <col min="15116" max="15116" width="59.140625" style="10" customWidth="1"/>
    <col min="15117" max="15124" width="19.42578125" style="10" customWidth="1"/>
    <col min="15125" max="15370" width="12" style="10"/>
    <col min="15371" max="15371" width="2" style="10" customWidth="1"/>
    <col min="15372" max="15372" width="59.140625" style="10" customWidth="1"/>
    <col min="15373" max="15380" width="19.42578125" style="10" customWidth="1"/>
    <col min="15381" max="15626" width="12" style="10"/>
    <col min="15627" max="15627" width="2" style="10" customWidth="1"/>
    <col min="15628" max="15628" width="59.140625" style="10" customWidth="1"/>
    <col min="15629" max="15636" width="19.42578125" style="10" customWidth="1"/>
    <col min="15637" max="15882" width="12" style="10"/>
    <col min="15883" max="15883" width="2" style="10" customWidth="1"/>
    <col min="15884" max="15884" width="59.140625" style="10" customWidth="1"/>
    <col min="15885" max="15892" width="19.42578125" style="10" customWidth="1"/>
    <col min="15893" max="16138" width="12" style="10"/>
    <col min="16139" max="16139" width="2" style="10" customWidth="1"/>
    <col min="16140" max="16140" width="59.140625" style="10" customWidth="1"/>
    <col min="16141" max="16148" width="19.42578125" style="10" customWidth="1"/>
    <col min="16149" max="16384" width="12" style="10"/>
  </cols>
  <sheetData>
    <row r="2" spans="1:20" ht="13.8" x14ac:dyDescent="0.25">
      <c r="L2" s="11" t="s">
        <v>40</v>
      </c>
      <c r="M2" s="12" t="s">
        <v>41</v>
      </c>
      <c r="N2" s="12" t="s">
        <v>42</v>
      </c>
      <c r="O2" s="12" t="s">
        <v>43</v>
      </c>
      <c r="P2" s="12" t="s">
        <v>47</v>
      </c>
      <c r="Q2" s="12" t="s">
        <v>44</v>
      </c>
      <c r="R2" s="12" t="s">
        <v>48</v>
      </c>
      <c r="S2" s="12" t="s">
        <v>45</v>
      </c>
      <c r="T2" s="12" t="s">
        <v>46</v>
      </c>
    </row>
    <row r="3" spans="1:20" x14ac:dyDescent="0.2">
      <c r="L3" s="13" t="s">
        <v>49</v>
      </c>
      <c r="M3" s="17">
        <v>670901264.36000001</v>
      </c>
      <c r="N3" s="17">
        <v>113609216.76000001</v>
      </c>
      <c r="O3" s="17">
        <v>784510481.12</v>
      </c>
      <c r="P3" s="17">
        <v>294967965.94</v>
      </c>
      <c r="Q3" s="17">
        <v>152673301.13</v>
      </c>
      <c r="R3" s="17">
        <v>152671789.13</v>
      </c>
      <c r="S3" s="17">
        <v>151821022.61000001</v>
      </c>
      <c r="T3" s="17">
        <v>631837179.99000001</v>
      </c>
    </row>
    <row r="4" spans="1:20" outlineLevel="1" x14ac:dyDescent="0.2">
      <c r="A4" s="10" t="str">
        <f>IF(MID(L4,1,5)="     ",B4,"")</f>
        <v/>
      </c>
      <c r="B4" s="20" t="str">
        <f>IF(MID(L4,1,5)="*****",MID(L4,8,5),B3)</f>
        <v>1.1.1</v>
      </c>
      <c r="D4" s="20">
        <f t="shared" ref="D4:D9" si="0">IF(MID(L4,1,5)="**** ",MID(L4,8,5),D3)</f>
        <v>0</v>
      </c>
      <c r="E4" s="10" t="str">
        <f>IF(MID(L4,1,5)="     ",MID(A4,5,1),"")</f>
        <v/>
      </c>
      <c r="F4" s="10" t="str">
        <f>IF(MID(L4,1,5)="     ",G4,"")</f>
        <v/>
      </c>
      <c r="G4" s="20">
        <f>IF(MID(L4,1,5)="**   ",MID(L4,8,10),G3)</f>
        <v>0</v>
      </c>
      <c r="H4" s="10" t="str">
        <f>IF(MID(L4,1,5)="     ",I4,"")</f>
        <v/>
      </c>
      <c r="I4" s="20">
        <f>IF(MID(L4,1,5)="*    ",MID(L4,8,1),I3)</f>
        <v>0</v>
      </c>
      <c r="J4" s="10" t="str">
        <f>IF(MID(L4,1,5)="     ",MID(L4,8,4),"")</f>
        <v/>
      </c>
      <c r="L4" s="15" t="s">
        <v>50</v>
      </c>
      <c r="M4" s="18">
        <v>482251183.36000001</v>
      </c>
      <c r="N4" s="18">
        <v>111623201.91</v>
      </c>
      <c r="O4" s="18">
        <v>593874385.26999998</v>
      </c>
      <c r="P4" s="18">
        <v>256426811.25999999</v>
      </c>
      <c r="Q4" s="18">
        <v>114655238.31999999</v>
      </c>
      <c r="R4" s="18">
        <v>114655238.31999999</v>
      </c>
      <c r="S4" s="18">
        <v>113835931.8</v>
      </c>
      <c r="T4" s="18">
        <v>479219146.94999999</v>
      </c>
    </row>
    <row r="5" spans="1:20" outlineLevel="2" x14ac:dyDescent="0.2">
      <c r="A5" s="10" t="str">
        <f t="shared" ref="A5:A9" si="1">IF(MID(L5,1,5)="     ",B5,"")</f>
        <v/>
      </c>
      <c r="B5" s="20" t="str">
        <f>IF(MID(L5,1,5)="*****",MID(L5,8,5),B4)</f>
        <v>1.1.1</v>
      </c>
      <c r="C5" s="10" t="str">
        <f>IF(MID(L5,1,5)="     ",D5,"")</f>
        <v/>
      </c>
      <c r="D5" s="20" t="str">
        <f t="shared" si="0"/>
        <v>G1156</v>
      </c>
      <c r="E5" s="10" t="str">
        <f t="shared" ref="E5:E68" si="2">IF(MID(L5,1,5)="     ",MID(A5,5,1),"")</f>
        <v/>
      </c>
      <c r="F5" s="10" t="str">
        <f t="shared" ref="F5:F7" si="3">IF(MID(L5,1,5)="     ",G5,"")</f>
        <v/>
      </c>
      <c r="G5" s="20">
        <f t="shared" ref="G5:G7" si="4">IF(MID(L5,1,5)="**   ",MID(L5,8,10),G4)</f>
        <v>0</v>
      </c>
      <c r="H5" s="10" t="str">
        <f t="shared" ref="H5:H9" si="5">IF(MID(L5,1,5)="     ",I5,"")</f>
        <v/>
      </c>
      <c r="I5" s="20">
        <f t="shared" ref="I5:I9" si="6">IF(MID(L5,1,5)="*    ",MID(L5,8,1),I4)</f>
        <v>0</v>
      </c>
      <c r="J5" s="10" t="str">
        <f t="shared" ref="J5:J68" si="7">IF(MID(L5,1,5)="     ",MID(L5,8,4),"")</f>
        <v/>
      </c>
      <c r="L5" s="15" t="s">
        <v>51</v>
      </c>
      <c r="M5" s="18">
        <v>155169610</v>
      </c>
      <c r="N5" s="18">
        <v>66646601.579999998</v>
      </c>
      <c r="O5" s="18">
        <v>221816211.58000001</v>
      </c>
      <c r="P5" s="18">
        <v>85832372.310000002</v>
      </c>
      <c r="Q5" s="18">
        <v>49931439.420000002</v>
      </c>
      <c r="R5" s="18">
        <v>49931439.420000002</v>
      </c>
      <c r="S5" s="18">
        <v>49163270.43</v>
      </c>
      <c r="T5" s="18">
        <v>171884772.16</v>
      </c>
    </row>
    <row r="6" spans="1:20" outlineLevel="3" x14ac:dyDescent="0.2">
      <c r="A6" s="10" t="str">
        <f t="shared" si="1"/>
        <v/>
      </c>
      <c r="B6" s="20" t="str">
        <f t="shared" ref="B6:B9" si="8">IF(MID(L6,1,5)="*****",MID(L6,8,5),B5)</f>
        <v>1.1.1</v>
      </c>
      <c r="C6" s="10" t="str">
        <f>IF(MID(L6,1,5)="     ",D6,"")</f>
        <v/>
      </c>
      <c r="D6" s="20" t="str">
        <f t="shared" si="0"/>
        <v>G1156</v>
      </c>
      <c r="E6" s="10" t="str">
        <f t="shared" si="2"/>
        <v/>
      </c>
      <c r="F6" s="10" t="str">
        <f t="shared" si="3"/>
        <v/>
      </c>
      <c r="G6" s="20">
        <f t="shared" si="4"/>
        <v>0</v>
      </c>
      <c r="H6" s="10" t="str">
        <f t="shared" si="5"/>
        <v/>
      </c>
      <c r="I6" s="20">
        <f t="shared" si="6"/>
        <v>0</v>
      </c>
      <c r="J6" s="10" t="str">
        <f t="shared" si="7"/>
        <v/>
      </c>
      <c r="L6" s="15" t="s">
        <v>52</v>
      </c>
      <c r="M6" s="18">
        <v>155169610</v>
      </c>
      <c r="N6" s="18">
        <v>2905364.91</v>
      </c>
      <c r="O6" s="18">
        <v>158074974.91</v>
      </c>
      <c r="P6" s="18">
        <v>24869685.559999999</v>
      </c>
      <c r="Q6" s="18">
        <v>23313342.579999998</v>
      </c>
      <c r="R6" s="18">
        <v>23313342.579999998</v>
      </c>
      <c r="S6" s="18">
        <v>23233133.940000001</v>
      </c>
      <c r="T6" s="18">
        <v>134761632.33000001</v>
      </c>
    </row>
    <row r="7" spans="1:20" outlineLevel="4" x14ac:dyDescent="0.2">
      <c r="A7" s="10" t="str">
        <f t="shared" si="1"/>
        <v/>
      </c>
      <c r="B7" s="20" t="str">
        <f t="shared" si="8"/>
        <v>1.1.1</v>
      </c>
      <c r="C7" s="10" t="str">
        <f>IF(MID(L7,1,5)="     ",D7,"")</f>
        <v/>
      </c>
      <c r="D7" s="20" t="str">
        <f t="shared" si="0"/>
        <v>G1156</v>
      </c>
      <c r="E7" s="10" t="str">
        <f t="shared" si="2"/>
        <v/>
      </c>
      <c r="F7" s="10" t="str">
        <f t="shared" si="3"/>
        <v/>
      </c>
      <c r="G7" s="20" t="str">
        <f t="shared" si="4"/>
        <v>21112-C208</v>
      </c>
      <c r="H7" s="10" t="str">
        <f t="shared" si="5"/>
        <v/>
      </c>
      <c r="I7" s="20">
        <f t="shared" si="6"/>
        <v>0</v>
      </c>
      <c r="J7" s="10" t="str">
        <f t="shared" si="7"/>
        <v/>
      </c>
      <c r="L7" s="15" t="s">
        <v>53</v>
      </c>
      <c r="M7" s="18">
        <v>65883443</v>
      </c>
      <c r="N7" s="18">
        <v>3876340.41</v>
      </c>
      <c r="O7" s="18">
        <v>69759783.409999996</v>
      </c>
      <c r="P7" s="18">
        <v>15056489.18</v>
      </c>
      <c r="Q7" s="18">
        <v>14744682.66</v>
      </c>
      <c r="R7" s="18">
        <v>14744682.66</v>
      </c>
      <c r="S7" s="18">
        <v>14739078.66</v>
      </c>
      <c r="T7" s="18">
        <v>55015100.75</v>
      </c>
    </row>
    <row r="8" spans="1:20" outlineLevel="5" x14ac:dyDescent="0.2">
      <c r="A8" s="10" t="str">
        <f t="shared" si="1"/>
        <v/>
      </c>
      <c r="B8" s="20" t="str">
        <f t="shared" si="8"/>
        <v>1.1.1</v>
      </c>
      <c r="C8" s="10" t="str">
        <f>IF(MID(L8,1,5)="     ",D8,"")</f>
        <v/>
      </c>
      <c r="D8" s="20" t="str">
        <f t="shared" si="0"/>
        <v>G1156</v>
      </c>
      <c r="E8" s="10" t="str">
        <f t="shared" si="2"/>
        <v/>
      </c>
      <c r="F8" s="10" t="str">
        <f t="shared" ref="F8" si="9">IF(MID(L8,1,5)="     ",G8,"")</f>
        <v/>
      </c>
      <c r="G8" s="20" t="str">
        <f t="shared" ref="G8" si="10">IF(MID(L8,1,5)="**   ",MID(L8,8,10),G7)</f>
        <v>21112-C208</v>
      </c>
      <c r="H8" s="10" t="str">
        <f t="shared" si="5"/>
        <v/>
      </c>
      <c r="I8" s="20" t="str">
        <f t="shared" si="6"/>
        <v>1</v>
      </c>
      <c r="J8" s="10" t="str">
        <f t="shared" si="7"/>
        <v/>
      </c>
      <c r="L8" s="15" t="s">
        <v>54</v>
      </c>
      <c r="M8" s="18">
        <v>35146091</v>
      </c>
      <c r="N8" s="18">
        <v>1951383.6</v>
      </c>
      <c r="O8" s="18">
        <v>37097474.600000001</v>
      </c>
      <c r="P8" s="18">
        <v>7670538.3499999996</v>
      </c>
      <c r="Q8" s="18">
        <v>7397587.1900000004</v>
      </c>
      <c r="R8" s="18">
        <v>7397587.1900000004</v>
      </c>
      <c r="S8" s="18">
        <v>7391983.1900000004</v>
      </c>
      <c r="T8" s="18">
        <v>29699887.41</v>
      </c>
    </row>
    <row r="9" spans="1:20" outlineLevel="6" x14ac:dyDescent="0.2">
      <c r="A9" s="10" t="str">
        <f t="shared" si="1"/>
        <v>1.1.1</v>
      </c>
      <c r="B9" s="20" t="str">
        <f t="shared" si="8"/>
        <v>1.1.1</v>
      </c>
      <c r="C9" s="10" t="str">
        <f>IF(MID(L9,1,5)="     ",D9,"")</f>
        <v>G1156</v>
      </c>
      <c r="D9" s="20" t="str">
        <f t="shared" si="0"/>
        <v>G1156</v>
      </c>
      <c r="E9" s="10" t="str">
        <f t="shared" si="2"/>
        <v>1</v>
      </c>
      <c r="F9" s="10" t="str">
        <f t="shared" ref="F9" si="11">IF(MID(L9,1,5)="     ",G9,"")</f>
        <v>21112-C208</v>
      </c>
      <c r="G9" s="20" t="str">
        <f t="shared" ref="G9" si="12">IF(MID(L9,1,5)="**   ",MID(L9,8,10),G8)</f>
        <v>21112-C208</v>
      </c>
      <c r="H9" s="10" t="str">
        <f t="shared" si="5"/>
        <v>1</v>
      </c>
      <c r="I9" s="20" t="str">
        <f t="shared" si="6"/>
        <v>1</v>
      </c>
      <c r="J9" s="10" t="str">
        <f t="shared" si="7"/>
        <v>1131</v>
      </c>
      <c r="L9" s="15" t="s">
        <v>55</v>
      </c>
      <c r="M9" s="18">
        <v>2409312</v>
      </c>
      <c r="N9" s="18">
        <v>-153056.4</v>
      </c>
      <c r="O9" s="18">
        <v>2256255.6</v>
      </c>
      <c r="P9" s="18">
        <v>449271.6</v>
      </c>
      <c r="Q9" s="18">
        <v>449271.6</v>
      </c>
      <c r="R9" s="18">
        <v>449271.6</v>
      </c>
      <c r="S9" s="18">
        <v>449271.6</v>
      </c>
      <c r="T9" s="18">
        <v>1806984</v>
      </c>
    </row>
    <row r="10" spans="1:20" outlineLevel="6" x14ac:dyDescent="0.2">
      <c r="A10" s="10" t="str">
        <f t="shared" ref="A10:A73" si="13">IF(MID(L10,1,5)="     ",B10,"")</f>
        <v>1.1.1</v>
      </c>
      <c r="B10" s="20" t="str">
        <f t="shared" ref="B10:B73" si="14">IF(MID(L10,1,5)="*****",MID(L10,8,5),B9)</f>
        <v>1.1.1</v>
      </c>
      <c r="C10" s="10" t="str">
        <f t="shared" ref="C10:C73" si="15">IF(MID(L10,1,5)="     ",D10,"")</f>
        <v>G1156</v>
      </c>
      <c r="D10" s="20" t="str">
        <f t="shared" ref="D10:D73" si="16">IF(MID(L10,1,5)="**** ",MID(L10,8,5),D9)</f>
        <v>G1156</v>
      </c>
      <c r="E10" s="10" t="str">
        <f t="shared" si="2"/>
        <v>1</v>
      </c>
      <c r="F10" s="10" t="str">
        <f t="shared" ref="F10:F73" si="17">IF(MID(L10,1,5)="     ",G10,"")</f>
        <v>21112-C208</v>
      </c>
      <c r="G10" s="20" t="str">
        <f t="shared" ref="G10:G73" si="18">IF(MID(L10,1,5)="**   ",MID(L10,8,10),G9)</f>
        <v>21112-C208</v>
      </c>
      <c r="H10" s="10" t="str">
        <f t="shared" ref="H10:H73" si="19">IF(MID(L10,1,5)="     ",I10,"")</f>
        <v>1</v>
      </c>
      <c r="I10" s="20" t="str">
        <f t="shared" ref="I10:I73" si="20">IF(MID(L10,1,5)="*    ",MID(L10,8,1),I9)</f>
        <v>1</v>
      </c>
      <c r="J10" s="10" t="str">
        <f t="shared" si="7"/>
        <v>1211</v>
      </c>
      <c r="L10" s="15" t="s">
        <v>56</v>
      </c>
      <c r="M10" s="18">
        <v>1056373</v>
      </c>
      <c r="N10" s="19">
        <v>0</v>
      </c>
      <c r="O10" s="18">
        <v>1056373</v>
      </c>
      <c r="P10" s="18">
        <v>0</v>
      </c>
      <c r="Q10" s="18">
        <v>0</v>
      </c>
      <c r="R10" s="18">
        <v>0</v>
      </c>
      <c r="S10" s="19">
        <v>0</v>
      </c>
      <c r="T10" s="18">
        <v>1056373</v>
      </c>
    </row>
    <row r="11" spans="1:20" outlineLevel="6" x14ac:dyDescent="0.2">
      <c r="A11" s="10" t="str">
        <f t="shared" si="13"/>
        <v>1.1.1</v>
      </c>
      <c r="B11" s="20" t="str">
        <f t="shared" si="14"/>
        <v>1.1.1</v>
      </c>
      <c r="C11" s="10" t="str">
        <f t="shared" si="15"/>
        <v>G1156</v>
      </c>
      <c r="D11" s="20" t="str">
        <f t="shared" si="16"/>
        <v>G1156</v>
      </c>
      <c r="E11" s="10" t="str">
        <f t="shared" si="2"/>
        <v>1</v>
      </c>
      <c r="F11" s="10" t="str">
        <f t="shared" si="17"/>
        <v>21112-C208</v>
      </c>
      <c r="G11" s="20" t="str">
        <f t="shared" si="18"/>
        <v>21112-C208</v>
      </c>
      <c r="H11" s="10" t="str">
        <f t="shared" si="19"/>
        <v>1</v>
      </c>
      <c r="I11" s="20" t="str">
        <f t="shared" si="20"/>
        <v>1</v>
      </c>
      <c r="J11" s="10" t="str">
        <f t="shared" si="7"/>
        <v>1311</v>
      </c>
      <c r="L11" s="15" t="s">
        <v>57</v>
      </c>
      <c r="M11" s="18">
        <v>5784</v>
      </c>
      <c r="N11" s="18">
        <v>-942</v>
      </c>
      <c r="O11" s="18">
        <v>4842</v>
      </c>
      <c r="P11" s="18">
        <v>504</v>
      </c>
      <c r="Q11" s="18">
        <v>504</v>
      </c>
      <c r="R11" s="18">
        <v>504</v>
      </c>
      <c r="S11" s="18">
        <v>504</v>
      </c>
      <c r="T11" s="18">
        <v>4338</v>
      </c>
    </row>
    <row r="12" spans="1:20" outlineLevel="6" x14ac:dyDescent="0.2">
      <c r="A12" s="10" t="str">
        <f t="shared" si="13"/>
        <v>1.1.1</v>
      </c>
      <c r="B12" s="20" t="str">
        <f t="shared" si="14"/>
        <v>1.1.1</v>
      </c>
      <c r="C12" s="10" t="str">
        <f t="shared" si="15"/>
        <v>G1156</v>
      </c>
      <c r="D12" s="20" t="str">
        <f t="shared" si="16"/>
        <v>G1156</v>
      </c>
      <c r="E12" s="10" t="str">
        <f t="shared" si="2"/>
        <v>1</v>
      </c>
      <c r="F12" s="10" t="str">
        <f t="shared" si="17"/>
        <v>21112-C208</v>
      </c>
      <c r="G12" s="20" t="str">
        <f t="shared" si="18"/>
        <v>21112-C208</v>
      </c>
      <c r="H12" s="10" t="str">
        <f t="shared" si="19"/>
        <v>1</v>
      </c>
      <c r="I12" s="20" t="str">
        <f t="shared" si="20"/>
        <v>1</v>
      </c>
      <c r="J12" s="10" t="str">
        <f t="shared" si="7"/>
        <v>1312</v>
      </c>
      <c r="L12" s="15" t="s">
        <v>58</v>
      </c>
      <c r="M12" s="19">
        <v>0</v>
      </c>
      <c r="N12" s="18">
        <v>612196.74</v>
      </c>
      <c r="O12" s="18">
        <v>612196.74</v>
      </c>
      <c r="P12" s="18">
        <v>612196.74</v>
      </c>
      <c r="Q12" s="18">
        <v>612196.74</v>
      </c>
      <c r="R12" s="18">
        <v>612196.74</v>
      </c>
      <c r="S12" s="18">
        <v>612196.74</v>
      </c>
      <c r="T12" s="18">
        <v>0</v>
      </c>
    </row>
    <row r="13" spans="1:20" outlineLevel="6" x14ac:dyDescent="0.2">
      <c r="A13" s="10" t="str">
        <f t="shared" si="13"/>
        <v>1.1.1</v>
      </c>
      <c r="B13" s="20" t="str">
        <f t="shared" si="14"/>
        <v>1.1.1</v>
      </c>
      <c r="C13" s="10" t="str">
        <f t="shared" si="15"/>
        <v>G1156</v>
      </c>
      <c r="D13" s="20" t="str">
        <f t="shared" si="16"/>
        <v>G1156</v>
      </c>
      <c r="E13" s="10" t="str">
        <f t="shared" si="2"/>
        <v>1</v>
      </c>
      <c r="F13" s="10" t="str">
        <f t="shared" si="17"/>
        <v>21112-C208</v>
      </c>
      <c r="G13" s="20" t="str">
        <f t="shared" si="18"/>
        <v>21112-C208</v>
      </c>
      <c r="H13" s="10" t="str">
        <f t="shared" si="19"/>
        <v>1</v>
      </c>
      <c r="I13" s="20" t="str">
        <f t="shared" si="20"/>
        <v>1</v>
      </c>
      <c r="J13" s="10" t="str">
        <f t="shared" si="7"/>
        <v>1321</v>
      </c>
      <c r="L13" s="15" t="s">
        <v>59</v>
      </c>
      <c r="M13" s="18">
        <v>197068</v>
      </c>
      <c r="N13" s="18">
        <v>-542.14</v>
      </c>
      <c r="O13" s="18">
        <v>196525.86</v>
      </c>
      <c r="P13" s="18">
        <v>48726.86</v>
      </c>
      <c r="Q13" s="18">
        <v>959.23</v>
      </c>
      <c r="R13" s="18">
        <v>959.23</v>
      </c>
      <c r="S13" s="18">
        <v>959.23</v>
      </c>
      <c r="T13" s="18">
        <v>195566.63</v>
      </c>
    </row>
    <row r="14" spans="1:20" outlineLevel="6" x14ac:dyDescent="0.2">
      <c r="A14" s="10" t="str">
        <f t="shared" si="13"/>
        <v>1.1.1</v>
      </c>
      <c r="B14" s="20" t="str">
        <f t="shared" si="14"/>
        <v>1.1.1</v>
      </c>
      <c r="C14" s="10" t="str">
        <f t="shared" si="15"/>
        <v>G1156</v>
      </c>
      <c r="D14" s="20" t="str">
        <f t="shared" si="16"/>
        <v>G1156</v>
      </c>
      <c r="E14" s="10" t="str">
        <f t="shared" si="2"/>
        <v>1</v>
      </c>
      <c r="F14" s="10" t="str">
        <f t="shared" si="17"/>
        <v>21112-C208</v>
      </c>
      <c r="G14" s="20" t="str">
        <f t="shared" si="18"/>
        <v>21112-C208</v>
      </c>
      <c r="H14" s="10" t="str">
        <f t="shared" si="19"/>
        <v>1</v>
      </c>
      <c r="I14" s="20" t="str">
        <f t="shared" si="20"/>
        <v>1</v>
      </c>
      <c r="J14" s="10" t="str">
        <f t="shared" si="7"/>
        <v>1322</v>
      </c>
      <c r="L14" s="15" t="s">
        <v>60</v>
      </c>
      <c r="M14" s="18">
        <v>886979</v>
      </c>
      <c r="N14" s="18">
        <v>-2439.62</v>
      </c>
      <c r="O14" s="18">
        <v>884539.38</v>
      </c>
      <c r="P14" s="18">
        <v>219302.38</v>
      </c>
      <c r="Q14" s="18">
        <v>4316.53</v>
      </c>
      <c r="R14" s="18">
        <v>4316.53</v>
      </c>
      <c r="S14" s="18">
        <v>4316.53</v>
      </c>
      <c r="T14" s="18">
        <v>880222.85</v>
      </c>
    </row>
    <row r="15" spans="1:20" outlineLevel="6" x14ac:dyDescent="0.2">
      <c r="A15" s="10" t="str">
        <f t="shared" si="13"/>
        <v>1.1.1</v>
      </c>
      <c r="B15" s="20" t="str">
        <f t="shared" si="14"/>
        <v>1.1.1</v>
      </c>
      <c r="C15" s="10" t="str">
        <f t="shared" si="15"/>
        <v>G1156</v>
      </c>
      <c r="D15" s="20" t="str">
        <f t="shared" si="16"/>
        <v>G1156</v>
      </c>
      <c r="E15" s="10" t="str">
        <f t="shared" si="2"/>
        <v>1</v>
      </c>
      <c r="F15" s="10" t="str">
        <f t="shared" si="17"/>
        <v>21112-C208</v>
      </c>
      <c r="G15" s="20" t="str">
        <f t="shared" si="18"/>
        <v>21112-C208</v>
      </c>
      <c r="H15" s="10" t="str">
        <f t="shared" si="19"/>
        <v>1</v>
      </c>
      <c r="I15" s="20" t="str">
        <f t="shared" si="20"/>
        <v>1</v>
      </c>
      <c r="J15" s="10" t="str">
        <f t="shared" si="7"/>
        <v>1343</v>
      </c>
      <c r="L15" s="15" t="s">
        <v>61</v>
      </c>
      <c r="M15" s="18">
        <v>563364</v>
      </c>
      <c r="N15" s="18">
        <v>-32389</v>
      </c>
      <c r="O15" s="18">
        <v>530975</v>
      </c>
      <c r="P15" s="18">
        <v>108452</v>
      </c>
      <c r="Q15" s="18">
        <v>108452</v>
      </c>
      <c r="R15" s="18">
        <v>108452</v>
      </c>
      <c r="S15" s="18">
        <v>108452</v>
      </c>
      <c r="T15" s="18">
        <v>422523</v>
      </c>
    </row>
    <row r="16" spans="1:20" outlineLevel="6" x14ac:dyDescent="0.2">
      <c r="A16" s="10" t="str">
        <f t="shared" si="13"/>
        <v>1.1.1</v>
      </c>
      <c r="B16" s="20" t="str">
        <f t="shared" si="14"/>
        <v>1.1.1</v>
      </c>
      <c r="C16" s="10" t="str">
        <f t="shared" si="15"/>
        <v>G1156</v>
      </c>
      <c r="D16" s="20" t="str">
        <f t="shared" si="16"/>
        <v>G1156</v>
      </c>
      <c r="E16" s="10" t="str">
        <f t="shared" si="2"/>
        <v>1</v>
      </c>
      <c r="F16" s="10" t="str">
        <f t="shared" si="17"/>
        <v>21112-C208</v>
      </c>
      <c r="G16" s="20" t="str">
        <f t="shared" si="18"/>
        <v>21112-C208</v>
      </c>
      <c r="H16" s="10" t="str">
        <f t="shared" si="19"/>
        <v>1</v>
      </c>
      <c r="I16" s="20" t="str">
        <f t="shared" si="20"/>
        <v>1</v>
      </c>
      <c r="J16" s="10" t="str">
        <f t="shared" si="7"/>
        <v>1345</v>
      </c>
      <c r="L16" s="15" t="s">
        <v>62</v>
      </c>
      <c r="M16" s="18">
        <v>1899516</v>
      </c>
      <c r="N16" s="18">
        <v>-125390.65</v>
      </c>
      <c r="O16" s="18">
        <v>1774125.35</v>
      </c>
      <c r="P16" s="18">
        <v>349488.35</v>
      </c>
      <c r="Q16" s="18">
        <v>349488.35</v>
      </c>
      <c r="R16" s="18">
        <v>349488.35</v>
      </c>
      <c r="S16" s="18">
        <v>349488.35</v>
      </c>
      <c r="T16" s="18">
        <v>1424637</v>
      </c>
    </row>
    <row r="17" spans="1:20" outlineLevel="6" x14ac:dyDescent="0.2">
      <c r="A17" s="10" t="str">
        <f t="shared" si="13"/>
        <v>1.1.1</v>
      </c>
      <c r="B17" s="20" t="str">
        <f t="shared" si="14"/>
        <v>1.1.1</v>
      </c>
      <c r="C17" s="10" t="str">
        <f t="shared" si="15"/>
        <v>G1156</v>
      </c>
      <c r="D17" s="20" t="str">
        <f t="shared" si="16"/>
        <v>G1156</v>
      </c>
      <c r="E17" s="10" t="str">
        <f t="shared" si="2"/>
        <v>1</v>
      </c>
      <c r="F17" s="10" t="str">
        <f t="shared" si="17"/>
        <v>21112-C208</v>
      </c>
      <c r="G17" s="20" t="str">
        <f t="shared" si="18"/>
        <v>21112-C208</v>
      </c>
      <c r="H17" s="10" t="str">
        <f t="shared" si="19"/>
        <v>1</v>
      </c>
      <c r="I17" s="20" t="str">
        <f t="shared" si="20"/>
        <v>1</v>
      </c>
      <c r="J17" s="10" t="str">
        <f t="shared" si="7"/>
        <v>1411</v>
      </c>
      <c r="L17" s="15" t="s">
        <v>63</v>
      </c>
      <c r="M17" s="18">
        <v>554138</v>
      </c>
      <c r="N17" s="18">
        <v>-42641.81</v>
      </c>
      <c r="O17" s="18">
        <v>511496.19</v>
      </c>
      <c r="P17" s="18">
        <v>95895.19</v>
      </c>
      <c r="Q17" s="18">
        <v>95895.19</v>
      </c>
      <c r="R17" s="18">
        <v>95895.19</v>
      </c>
      <c r="S17" s="18">
        <v>95895.19</v>
      </c>
      <c r="T17" s="18">
        <v>415601</v>
      </c>
    </row>
    <row r="18" spans="1:20" outlineLevel="6" x14ac:dyDescent="0.2">
      <c r="A18" s="10" t="str">
        <f t="shared" si="13"/>
        <v>1.1.1</v>
      </c>
      <c r="B18" s="20" t="str">
        <f t="shared" si="14"/>
        <v>1.1.1</v>
      </c>
      <c r="C18" s="10" t="str">
        <f t="shared" si="15"/>
        <v>G1156</v>
      </c>
      <c r="D18" s="20" t="str">
        <f t="shared" si="16"/>
        <v>G1156</v>
      </c>
      <c r="E18" s="10" t="str">
        <f t="shared" si="2"/>
        <v>1</v>
      </c>
      <c r="F18" s="10" t="str">
        <f t="shared" si="17"/>
        <v>21112-C208</v>
      </c>
      <c r="G18" s="20" t="str">
        <f t="shared" si="18"/>
        <v>21112-C208</v>
      </c>
      <c r="H18" s="10" t="str">
        <f t="shared" si="19"/>
        <v>1</v>
      </c>
      <c r="I18" s="20" t="str">
        <f t="shared" si="20"/>
        <v>1</v>
      </c>
      <c r="J18" s="10" t="str">
        <f t="shared" si="7"/>
        <v>1412</v>
      </c>
      <c r="L18" s="15" t="s">
        <v>64</v>
      </c>
      <c r="M18" s="18">
        <v>246968</v>
      </c>
      <c r="N18" s="18">
        <v>-19626.080000000002</v>
      </c>
      <c r="O18" s="18">
        <v>227341.92</v>
      </c>
      <c r="P18" s="18">
        <v>42113.919999999998</v>
      </c>
      <c r="Q18" s="18">
        <v>42113.919999999998</v>
      </c>
      <c r="R18" s="18">
        <v>42113.919999999998</v>
      </c>
      <c r="S18" s="18">
        <v>42113.919999999998</v>
      </c>
      <c r="T18" s="18">
        <v>185228</v>
      </c>
    </row>
    <row r="19" spans="1:20" outlineLevel="6" x14ac:dyDescent="0.2">
      <c r="A19" s="10" t="str">
        <f t="shared" si="13"/>
        <v>1.1.1</v>
      </c>
      <c r="B19" s="20" t="str">
        <f t="shared" si="14"/>
        <v>1.1.1</v>
      </c>
      <c r="C19" s="10" t="str">
        <f t="shared" si="15"/>
        <v>G1156</v>
      </c>
      <c r="D19" s="20" t="str">
        <f t="shared" si="16"/>
        <v>G1156</v>
      </c>
      <c r="E19" s="10" t="str">
        <f t="shared" si="2"/>
        <v>1</v>
      </c>
      <c r="F19" s="10" t="str">
        <f t="shared" si="17"/>
        <v>21112-C208</v>
      </c>
      <c r="G19" s="20" t="str">
        <f t="shared" si="18"/>
        <v>21112-C208</v>
      </c>
      <c r="H19" s="10" t="str">
        <f t="shared" si="19"/>
        <v>1</v>
      </c>
      <c r="I19" s="20" t="str">
        <f t="shared" si="20"/>
        <v>1</v>
      </c>
      <c r="J19" s="10" t="str">
        <f t="shared" si="7"/>
        <v>1413</v>
      </c>
      <c r="L19" s="15" t="s">
        <v>65</v>
      </c>
      <c r="M19" s="18">
        <v>330000</v>
      </c>
      <c r="N19" s="18">
        <v>-2582.2199999999998</v>
      </c>
      <c r="O19" s="18">
        <v>327417.78000000003</v>
      </c>
      <c r="P19" s="18">
        <v>79917.78</v>
      </c>
      <c r="Q19" s="18">
        <v>79917.78</v>
      </c>
      <c r="R19" s="18">
        <v>79917.78</v>
      </c>
      <c r="S19" s="18">
        <v>79917.78</v>
      </c>
      <c r="T19" s="18">
        <v>247500</v>
      </c>
    </row>
    <row r="20" spans="1:20" outlineLevel="6" x14ac:dyDescent="0.2">
      <c r="A20" s="10" t="str">
        <f t="shared" si="13"/>
        <v>1.1.1</v>
      </c>
      <c r="B20" s="20" t="str">
        <f t="shared" si="14"/>
        <v>1.1.1</v>
      </c>
      <c r="C20" s="10" t="str">
        <f t="shared" si="15"/>
        <v>G1156</v>
      </c>
      <c r="D20" s="20" t="str">
        <f t="shared" si="16"/>
        <v>G1156</v>
      </c>
      <c r="E20" s="10" t="str">
        <f t="shared" si="2"/>
        <v>1</v>
      </c>
      <c r="F20" s="10" t="str">
        <f t="shared" si="17"/>
        <v>21112-C208</v>
      </c>
      <c r="G20" s="20" t="str">
        <f t="shared" si="18"/>
        <v>21112-C208</v>
      </c>
      <c r="H20" s="10" t="str">
        <f t="shared" si="19"/>
        <v>1</v>
      </c>
      <c r="I20" s="20" t="str">
        <f t="shared" si="20"/>
        <v>1</v>
      </c>
      <c r="J20" s="10" t="str">
        <f t="shared" si="7"/>
        <v>1521</v>
      </c>
      <c r="L20" s="15" t="s">
        <v>66</v>
      </c>
      <c r="M20" s="18">
        <v>1200000</v>
      </c>
      <c r="N20" s="18">
        <v>277818.11</v>
      </c>
      <c r="O20" s="18">
        <v>1477818.11</v>
      </c>
      <c r="P20" s="18">
        <v>577818.11</v>
      </c>
      <c r="Q20" s="18">
        <v>577818.11</v>
      </c>
      <c r="R20" s="18">
        <v>577818.11</v>
      </c>
      <c r="S20" s="18">
        <v>577818.11</v>
      </c>
      <c r="T20" s="18">
        <v>900000</v>
      </c>
    </row>
    <row r="21" spans="1:20" outlineLevel="6" x14ac:dyDescent="0.2">
      <c r="A21" s="10" t="str">
        <f t="shared" si="13"/>
        <v>1.1.1</v>
      </c>
      <c r="B21" s="20" t="str">
        <f t="shared" si="14"/>
        <v>1.1.1</v>
      </c>
      <c r="C21" s="10" t="str">
        <f t="shared" si="15"/>
        <v>G1156</v>
      </c>
      <c r="D21" s="20" t="str">
        <f t="shared" si="16"/>
        <v>G1156</v>
      </c>
      <c r="E21" s="10" t="str">
        <f t="shared" si="2"/>
        <v>1</v>
      </c>
      <c r="F21" s="10" t="str">
        <f t="shared" si="17"/>
        <v>21112-C208</v>
      </c>
      <c r="G21" s="20" t="str">
        <f t="shared" si="18"/>
        <v>21112-C208</v>
      </c>
      <c r="H21" s="10" t="str">
        <f t="shared" si="19"/>
        <v>1</v>
      </c>
      <c r="I21" s="20" t="str">
        <f t="shared" si="20"/>
        <v>1</v>
      </c>
      <c r="J21" s="10" t="str">
        <f t="shared" si="7"/>
        <v>1542</v>
      </c>
      <c r="L21" s="15" t="s">
        <v>67</v>
      </c>
      <c r="M21" s="18">
        <v>1340148</v>
      </c>
      <c r="N21" s="18">
        <v>-60205.36</v>
      </c>
      <c r="O21" s="18">
        <v>1279942.6399999999</v>
      </c>
      <c r="P21" s="18">
        <v>274831.64</v>
      </c>
      <c r="Q21" s="18">
        <v>274831.64</v>
      </c>
      <c r="R21" s="18">
        <v>274831.64</v>
      </c>
      <c r="S21" s="18">
        <v>274831.64</v>
      </c>
      <c r="T21" s="18">
        <v>1005111</v>
      </c>
    </row>
    <row r="22" spans="1:20" outlineLevel="6" x14ac:dyDescent="0.2">
      <c r="A22" s="10" t="str">
        <f t="shared" si="13"/>
        <v>1.1.1</v>
      </c>
      <c r="B22" s="20" t="str">
        <f t="shared" si="14"/>
        <v>1.1.1</v>
      </c>
      <c r="C22" s="10" t="str">
        <f t="shared" si="15"/>
        <v>G1156</v>
      </c>
      <c r="D22" s="20" t="str">
        <f t="shared" si="16"/>
        <v>G1156</v>
      </c>
      <c r="E22" s="10" t="str">
        <f t="shared" si="2"/>
        <v>1</v>
      </c>
      <c r="F22" s="10" t="str">
        <f t="shared" si="17"/>
        <v>21112-C208</v>
      </c>
      <c r="G22" s="20" t="str">
        <f t="shared" si="18"/>
        <v>21112-C208</v>
      </c>
      <c r="H22" s="10" t="str">
        <f t="shared" si="19"/>
        <v>1</v>
      </c>
      <c r="I22" s="20" t="str">
        <f t="shared" si="20"/>
        <v>1</v>
      </c>
      <c r="J22" s="10" t="str">
        <f t="shared" si="7"/>
        <v>1593</v>
      </c>
      <c r="L22" s="15" t="s">
        <v>68</v>
      </c>
      <c r="M22" s="18">
        <v>993515</v>
      </c>
      <c r="N22" s="18">
        <v>-53920.94</v>
      </c>
      <c r="O22" s="18">
        <v>939594.06</v>
      </c>
      <c r="P22" s="18">
        <v>166852.06</v>
      </c>
      <c r="Q22" s="18">
        <v>166852.06</v>
      </c>
      <c r="R22" s="18">
        <v>166852.06</v>
      </c>
      <c r="S22" s="18">
        <v>166852.06</v>
      </c>
      <c r="T22" s="18">
        <v>772742</v>
      </c>
    </row>
    <row r="23" spans="1:20" outlineLevel="6" x14ac:dyDescent="0.2">
      <c r="A23" s="10" t="str">
        <f t="shared" si="13"/>
        <v>1.1.1</v>
      </c>
      <c r="B23" s="20" t="str">
        <f t="shared" si="14"/>
        <v>1.1.1</v>
      </c>
      <c r="C23" s="10" t="str">
        <f t="shared" si="15"/>
        <v>G1156</v>
      </c>
      <c r="D23" s="20" t="str">
        <f t="shared" si="16"/>
        <v>G1156</v>
      </c>
      <c r="E23" s="10" t="str">
        <f t="shared" si="2"/>
        <v>1</v>
      </c>
      <c r="F23" s="10" t="str">
        <f t="shared" si="17"/>
        <v>21112-C208</v>
      </c>
      <c r="G23" s="20" t="str">
        <f t="shared" si="18"/>
        <v>21112-C208</v>
      </c>
      <c r="H23" s="10" t="str">
        <f t="shared" si="19"/>
        <v>1</v>
      </c>
      <c r="I23" s="20" t="str">
        <f t="shared" si="20"/>
        <v>1</v>
      </c>
      <c r="J23" s="10" t="str">
        <f t="shared" si="7"/>
        <v>1611</v>
      </c>
      <c r="L23" s="15" t="s">
        <v>69</v>
      </c>
      <c r="M23" s="18">
        <v>371265</v>
      </c>
      <c r="N23" s="18">
        <v>-81586.880000000005</v>
      </c>
      <c r="O23" s="18">
        <v>289678.12</v>
      </c>
      <c r="P23" s="18">
        <v>0</v>
      </c>
      <c r="Q23" s="18">
        <v>0</v>
      </c>
      <c r="R23" s="18">
        <v>0</v>
      </c>
      <c r="S23" s="19">
        <v>0</v>
      </c>
      <c r="T23" s="18">
        <v>289678.12</v>
      </c>
    </row>
    <row r="24" spans="1:20" outlineLevel="6" x14ac:dyDescent="0.2">
      <c r="A24" s="10" t="str">
        <f t="shared" si="13"/>
        <v>1.1.1</v>
      </c>
      <c r="B24" s="20" t="str">
        <f t="shared" si="14"/>
        <v>1.1.1</v>
      </c>
      <c r="C24" s="10" t="str">
        <f t="shared" si="15"/>
        <v>G1156</v>
      </c>
      <c r="D24" s="20" t="str">
        <f t="shared" si="16"/>
        <v>G1156</v>
      </c>
      <c r="E24" s="10" t="str">
        <f t="shared" si="2"/>
        <v>1</v>
      </c>
      <c r="F24" s="10" t="str">
        <f t="shared" si="17"/>
        <v>21112-C208</v>
      </c>
      <c r="G24" s="20" t="str">
        <f t="shared" si="18"/>
        <v>21112-C208</v>
      </c>
      <c r="H24" s="10" t="str">
        <f t="shared" si="19"/>
        <v>1</v>
      </c>
      <c r="I24" s="20" t="str">
        <f t="shared" si="20"/>
        <v>1</v>
      </c>
      <c r="J24" s="10" t="str">
        <f t="shared" si="7"/>
        <v>1712</v>
      </c>
      <c r="L24" s="15" t="s">
        <v>70</v>
      </c>
      <c r="M24" s="18">
        <v>5865</v>
      </c>
      <c r="N24" s="19">
        <v>0</v>
      </c>
      <c r="O24" s="18">
        <v>5865</v>
      </c>
      <c r="P24" s="18">
        <v>0</v>
      </c>
      <c r="Q24" s="18">
        <v>0</v>
      </c>
      <c r="R24" s="18">
        <v>0</v>
      </c>
      <c r="S24" s="19">
        <v>0</v>
      </c>
      <c r="T24" s="18">
        <v>5865</v>
      </c>
    </row>
    <row r="25" spans="1:20" outlineLevel="6" x14ac:dyDescent="0.2">
      <c r="A25" s="10" t="str">
        <f t="shared" si="13"/>
        <v>1.1.1</v>
      </c>
      <c r="B25" s="20" t="str">
        <f t="shared" si="14"/>
        <v>1.1.1</v>
      </c>
      <c r="C25" s="10" t="str">
        <f t="shared" si="15"/>
        <v>G1156</v>
      </c>
      <c r="D25" s="20" t="str">
        <f t="shared" si="16"/>
        <v>G1156</v>
      </c>
      <c r="E25" s="10" t="str">
        <f t="shared" si="2"/>
        <v>1</v>
      </c>
      <c r="F25" s="10" t="str">
        <f t="shared" si="17"/>
        <v>21112-C208</v>
      </c>
      <c r="G25" s="20" t="str">
        <f t="shared" si="18"/>
        <v>21112-C208</v>
      </c>
      <c r="H25" s="10" t="str">
        <f t="shared" si="19"/>
        <v>1</v>
      </c>
      <c r="I25" s="20" t="str">
        <f t="shared" si="20"/>
        <v>1</v>
      </c>
      <c r="J25" s="10" t="str">
        <f t="shared" si="7"/>
        <v>2111</v>
      </c>
      <c r="L25" s="15" t="s">
        <v>71</v>
      </c>
      <c r="M25" s="19">
        <v>0</v>
      </c>
      <c r="N25" s="18">
        <v>657</v>
      </c>
      <c r="O25" s="18">
        <v>657</v>
      </c>
      <c r="P25" s="18">
        <v>657</v>
      </c>
      <c r="Q25" s="18">
        <v>657</v>
      </c>
      <c r="R25" s="18">
        <v>657</v>
      </c>
      <c r="S25" s="18">
        <v>657</v>
      </c>
      <c r="T25" s="18">
        <v>0</v>
      </c>
    </row>
    <row r="26" spans="1:20" outlineLevel="6" x14ac:dyDescent="0.2">
      <c r="A26" s="10" t="str">
        <f t="shared" si="13"/>
        <v>1.1.1</v>
      </c>
      <c r="B26" s="20" t="str">
        <f t="shared" si="14"/>
        <v>1.1.1</v>
      </c>
      <c r="C26" s="10" t="str">
        <f t="shared" si="15"/>
        <v>G1156</v>
      </c>
      <c r="D26" s="20" t="str">
        <f t="shared" si="16"/>
        <v>G1156</v>
      </c>
      <c r="E26" s="10" t="str">
        <f t="shared" si="2"/>
        <v>1</v>
      </c>
      <c r="F26" s="10" t="str">
        <f t="shared" si="17"/>
        <v>21112-C208</v>
      </c>
      <c r="G26" s="20" t="str">
        <f t="shared" si="18"/>
        <v>21112-C208</v>
      </c>
      <c r="H26" s="10" t="str">
        <f t="shared" si="19"/>
        <v>1</v>
      </c>
      <c r="I26" s="20" t="str">
        <f t="shared" si="20"/>
        <v>1</v>
      </c>
      <c r="J26" s="10" t="str">
        <f t="shared" si="7"/>
        <v>2141</v>
      </c>
      <c r="L26" s="15" t="s">
        <v>72</v>
      </c>
      <c r="M26" s="19">
        <v>0</v>
      </c>
      <c r="N26" s="18">
        <v>360</v>
      </c>
      <c r="O26" s="18">
        <v>360</v>
      </c>
      <c r="P26" s="18">
        <v>360</v>
      </c>
      <c r="Q26" s="18">
        <v>360</v>
      </c>
      <c r="R26" s="18">
        <v>360</v>
      </c>
      <c r="S26" s="18">
        <v>360</v>
      </c>
      <c r="T26" s="18">
        <v>0</v>
      </c>
    </row>
    <row r="27" spans="1:20" outlineLevel="6" x14ac:dyDescent="0.2">
      <c r="A27" s="10" t="str">
        <f t="shared" si="13"/>
        <v>1.1.1</v>
      </c>
      <c r="B27" s="20" t="str">
        <f t="shared" si="14"/>
        <v>1.1.1</v>
      </c>
      <c r="C27" s="10" t="str">
        <f t="shared" si="15"/>
        <v>G1156</v>
      </c>
      <c r="D27" s="20" t="str">
        <f t="shared" si="16"/>
        <v>G1156</v>
      </c>
      <c r="E27" s="10" t="str">
        <f t="shared" si="2"/>
        <v>1</v>
      </c>
      <c r="F27" s="10" t="str">
        <f t="shared" si="17"/>
        <v>21112-C208</v>
      </c>
      <c r="G27" s="20" t="str">
        <f t="shared" si="18"/>
        <v>21112-C208</v>
      </c>
      <c r="H27" s="10" t="str">
        <f t="shared" si="19"/>
        <v>1</v>
      </c>
      <c r="I27" s="20" t="str">
        <f t="shared" si="20"/>
        <v>1</v>
      </c>
      <c r="J27" s="10" t="str">
        <f t="shared" si="7"/>
        <v>2151</v>
      </c>
      <c r="L27" s="15" t="s">
        <v>73</v>
      </c>
      <c r="M27" s="18">
        <v>15000</v>
      </c>
      <c r="N27" s="18">
        <v>-657</v>
      </c>
      <c r="O27" s="18">
        <v>14343</v>
      </c>
      <c r="P27" s="18">
        <v>6136.4</v>
      </c>
      <c r="Q27" s="18">
        <v>2552</v>
      </c>
      <c r="R27" s="18">
        <v>2552</v>
      </c>
      <c r="S27" s="18">
        <v>2552</v>
      </c>
      <c r="T27" s="18">
        <v>11791</v>
      </c>
    </row>
    <row r="28" spans="1:20" outlineLevel="6" x14ac:dyDescent="0.2">
      <c r="A28" s="10" t="str">
        <f t="shared" si="13"/>
        <v>1.1.1</v>
      </c>
      <c r="B28" s="20" t="str">
        <f t="shared" si="14"/>
        <v>1.1.1</v>
      </c>
      <c r="C28" s="10" t="str">
        <f t="shared" si="15"/>
        <v>G1156</v>
      </c>
      <c r="D28" s="20" t="str">
        <f t="shared" si="16"/>
        <v>G1156</v>
      </c>
      <c r="E28" s="10" t="str">
        <f t="shared" si="2"/>
        <v>1</v>
      </c>
      <c r="F28" s="10" t="str">
        <f t="shared" si="17"/>
        <v>21112-C208</v>
      </c>
      <c r="G28" s="20" t="str">
        <f t="shared" si="18"/>
        <v>21112-C208</v>
      </c>
      <c r="H28" s="10" t="str">
        <f t="shared" si="19"/>
        <v>1</v>
      </c>
      <c r="I28" s="20" t="str">
        <f t="shared" si="20"/>
        <v>1</v>
      </c>
      <c r="J28" s="10" t="str">
        <f t="shared" si="7"/>
        <v>2211</v>
      </c>
      <c r="L28" s="15" t="s">
        <v>74</v>
      </c>
      <c r="M28" s="18">
        <v>25000</v>
      </c>
      <c r="N28" s="18">
        <v>6092.92</v>
      </c>
      <c r="O28" s="18">
        <v>31092.92</v>
      </c>
      <c r="P28" s="18">
        <v>13092.92</v>
      </c>
      <c r="Q28" s="18">
        <v>13092.92</v>
      </c>
      <c r="R28" s="18">
        <v>13092.92</v>
      </c>
      <c r="S28" s="18">
        <v>10392.92</v>
      </c>
      <c r="T28" s="18">
        <v>18000</v>
      </c>
    </row>
    <row r="29" spans="1:20" outlineLevel="6" x14ac:dyDescent="0.2">
      <c r="A29" s="10" t="str">
        <f t="shared" si="13"/>
        <v>1.1.1</v>
      </c>
      <c r="B29" s="20" t="str">
        <f t="shared" si="14"/>
        <v>1.1.1</v>
      </c>
      <c r="C29" s="10" t="str">
        <f t="shared" si="15"/>
        <v>G1156</v>
      </c>
      <c r="D29" s="20" t="str">
        <f t="shared" si="16"/>
        <v>G1156</v>
      </c>
      <c r="E29" s="10" t="str">
        <f t="shared" si="2"/>
        <v>1</v>
      </c>
      <c r="F29" s="10" t="str">
        <f t="shared" si="17"/>
        <v>21112-C208</v>
      </c>
      <c r="G29" s="20" t="str">
        <f t="shared" si="18"/>
        <v>21112-C208</v>
      </c>
      <c r="H29" s="10" t="str">
        <f t="shared" si="19"/>
        <v>1</v>
      </c>
      <c r="I29" s="20" t="str">
        <f t="shared" si="20"/>
        <v>1</v>
      </c>
      <c r="J29" s="10" t="str">
        <f t="shared" si="7"/>
        <v>2471</v>
      </c>
      <c r="L29" s="15" t="s">
        <v>75</v>
      </c>
      <c r="M29" s="19">
        <v>0</v>
      </c>
      <c r="N29" s="18">
        <v>1302</v>
      </c>
      <c r="O29" s="18">
        <v>1302</v>
      </c>
      <c r="P29" s="18">
        <v>1302</v>
      </c>
      <c r="Q29" s="18">
        <v>1302</v>
      </c>
      <c r="R29" s="18">
        <v>1302</v>
      </c>
      <c r="S29" s="18">
        <v>1302</v>
      </c>
      <c r="T29" s="18">
        <v>0</v>
      </c>
    </row>
    <row r="30" spans="1:20" outlineLevel="6" x14ac:dyDescent="0.2">
      <c r="A30" s="10" t="str">
        <f t="shared" si="13"/>
        <v>1.1.1</v>
      </c>
      <c r="B30" s="20" t="str">
        <f t="shared" si="14"/>
        <v>1.1.1</v>
      </c>
      <c r="C30" s="10" t="str">
        <f t="shared" si="15"/>
        <v>G1156</v>
      </c>
      <c r="D30" s="20" t="str">
        <f t="shared" si="16"/>
        <v>G1156</v>
      </c>
      <c r="E30" s="10" t="str">
        <f t="shared" si="2"/>
        <v>1</v>
      </c>
      <c r="F30" s="10" t="str">
        <f t="shared" si="17"/>
        <v>21112-C208</v>
      </c>
      <c r="G30" s="20" t="str">
        <f t="shared" si="18"/>
        <v>21112-C208</v>
      </c>
      <c r="H30" s="10" t="str">
        <f t="shared" si="19"/>
        <v>1</v>
      </c>
      <c r="I30" s="20" t="str">
        <f t="shared" si="20"/>
        <v>1</v>
      </c>
      <c r="J30" s="10" t="str">
        <f t="shared" si="7"/>
        <v>2481</v>
      </c>
      <c r="L30" s="15" t="s">
        <v>129</v>
      </c>
      <c r="M30" s="19">
        <v>0</v>
      </c>
      <c r="N30" s="18">
        <v>170428.36</v>
      </c>
      <c r="O30" s="18">
        <v>170428.36</v>
      </c>
      <c r="P30" s="18">
        <v>313.2</v>
      </c>
      <c r="Q30" s="18">
        <v>0</v>
      </c>
      <c r="R30" s="18">
        <v>0</v>
      </c>
      <c r="S30" s="19">
        <v>0</v>
      </c>
      <c r="T30" s="18">
        <v>170428.36</v>
      </c>
    </row>
    <row r="31" spans="1:20" outlineLevel="6" x14ac:dyDescent="0.2">
      <c r="A31" s="10" t="str">
        <f t="shared" si="13"/>
        <v>1.1.1</v>
      </c>
      <c r="B31" s="20" t="str">
        <f t="shared" si="14"/>
        <v>1.1.1</v>
      </c>
      <c r="C31" s="10" t="str">
        <f t="shared" si="15"/>
        <v>G1156</v>
      </c>
      <c r="D31" s="20" t="str">
        <f t="shared" si="16"/>
        <v>G1156</v>
      </c>
      <c r="E31" s="10" t="str">
        <f t="shared" si="2"/>
        <v>1</v>
      </c>
      <c r="F31" s="10" t="str">
        <f t="shared" si="17"/>
        <v>21112-C208</v>
      </c>
      <c r="G31" s="20" t="str">
        <f t="shared" si="18"/>
        <v>21112-C208</v>
      </c>
      <c r="H31" s="10" t="str">
        <f t="shared" si="19"/>
        <v>1</v>
      </c>
      <c r="I31" s="20" t="str">
        <f t="shared" si="20"/>
        <v>1</v>
      </c>
      <c r="J31" s="10" t="str">
        <f t="shared" si="7"/>
        <v>2491</v>
      </c>
      <c r="L31" s="15" t="s">
        <v>76</v>
      </c>
      <c r="M31" s="19">
        <v>0</v>
      </c>
      <c r="N31" s="18">
        <v>9259.02</v>
      </c>
      <c r="O31" s="18">
        <v>9259.02</v>
      </c>
      <c r="P31" s="18">
        <v>4403.3599999999997</v>
      </c>
      <c r="Q31" s="18">
        <v>3475.36</v>
      </c>
      <c r="R31" s="18">
        <v>3475.36</v>
      </c>
      <c r="S31" s="18">
        <v>3475.36</v>
      </c>
      <c r="T31" s="18">
        <v>5783.66</v>
      </c>
    </row>
    <row r="32" spans="1:20" outlineLevel="6" x14ac:dyDescent="0.2">
      <c r="A32" s="10" t="str">
        <f t="shared" si="13"/>
        <v>1.1.1</v>
      </c>
      <c r="B32" s="20" t="str">
        <f t="shared" si="14"/>
        <v>1.1.1</v>
      </c>
      <c r="C32" s="10" t="str">
        <f t="shared" si="15"/>
        <v>G1156</v>
      </c>
      <c r="D32" s="20" t="str">
        <f t="shared" si="16"/>
        <v>G1156</v>
      </c>
      <c r="E32" s="10" t="str">
        <f t="shared" si="2"/>
        <v>1</v>
      </c>
      <c r="F32" s="10" t="str">
        <f t="shared" si="17"/>
        <v>21112-C208</v>
      </c>
      <c r="G32" s="20" t="str">
        <f t="shared" si="18"/>
        <v>21112-C208</v>
      </c>
      <c r="H32" s="10" t="str">
        <f t="shared" si="19"/>
        <v>1</v>
      </c>
      <c r="I32" s="20" t="str">
        <f t="shared" si="20"/>
        <v>1</v>
      </c>
      <c r="J32" s="10" t="str">
        <f t="shared" si="7"/>
        <v>2531</v>
      </c>
      <c r="L32" s="15" t="s">
        <v>77</v>
      </c>
      <c r="M32" s="18">
        <v>110000</v>
      </c>
      <c r="N32" s="18">
        <v>-3770</v>
      </c>
      <c r="O32" s="18">
        <v>106230</v>
      </c>
      <c r="P32" s="18">
        <v>0</v>
      </c>
      <c r="Q32" s="18">
        <v>0</v>
      </c>
      <c r="R32" s="18">
        <v>0</v>
      </c>
      <c r="S32" s="19">
        <v>0</v>
      </c>
      <c r="T32" s="18">
        <v>106230</v>
      </c>
    </row>
    <row r="33" spans="1:20" outlineLevel="6" x14ac:dyDescent="0.2">
      <c r="A33" s="10" t="str">
        <f t="shared" si="13"/>
        <v>1.1.1</v>
      </c>
      <c r="B33" s="20" t="str">
        <f t="shared" si="14"/>
        <v>1.1.1</v>
      </c>
      <c r="C33" s="10" t="str">
        <f t="shared" si="15"/>
        <v>G1156</v>
      </c>
      <c r="D33" s="20" t="str">
        <f t="shared" si="16"/>
        <v>G1156</v>
      </c>
      <c r="E33" s="10" t="str">
        <f t="shared" si="2"/>
        <v>1</v>
      </c>
      <c r="F33" s="10" t="str">
        <f t="shared" si="17"/>
        <v>21112-C208</v>
      </c>
      <c r="G33" s="20" t="str">
        <f t="shared" si="18"/>
        <v>21112-C208</v>
      </c>
      <c r="H33" s="10" t="str">
        <f t="shared" si="19"/>
        <v>1</v>
      </c>
      <c r="I33" s="20" t="str">
        <f t="shared" si="20"/>
        <v>1</v>
      </c>
      <c r="J33" s="10" t="str">
        <f t="shared" si="7"/>
        <v>2611</v>
      </c>
      <c r="L33" s="15" t="s">
        <v>78</v>
      </c>
      <c r="M33" s="19">
        <v>0</v>
      </c>
      <c r="N33" s="18">
        <v>5435.9</v>
      </c>
      <c r="O33" s="18">
        <v>5435.9</v>
      </c>
      <c r="P33" s="18">
        <v>5435.9</v>
      </c>
      <c r="Q33" s="18">
        <v>5435.9</v>
      </c>
      <c r="R33" s="18">
        <v>5435.9</v>
      </c>
      <c r="S33" s="18">
        <v>5435.9</v>
      </c>
      <c r="T33" s="18">
        <v>0</v>
      </c>
    </row>
    <row r="34" spans="1:20" outlineLevel="6" x14ac:dyDescent="0.2">
      <c r="A34" s="10" t="str">
        <f t="shared" si="13"/>
        <v>1.1.1</v>
      </c>
      <c r="B34" s="20" t="str">
        <f t="shared" si="14"/>
        <v>1.1.1</v>
      </c>
      <c r="C34" s="10" t="str">
        <f t="shared" si="15"/>
        <v>G1156</v>
      </c>
      <c r="D34" s="20" t="str">
        <f t="shared" si="16"/>
        <v>G1156</v>
      </c>
      <c r="E34" s="10" t="str">
        <f t="shared" si="2"/>
        <v>1</v>
      </c>
      <c r="F34" s="10" t="str">
        <f t="shared" si="17"/>
        <v>21112-C208</v>
      </c>
      <c r="G34" s="20" t="str">
        <f t="shared" si="18"/>
        <v>21112-C208</v>
      </c>
      <c r="H34" s="10" t="str">
        <f t="shared" si="19"/>
        <v>1</v>
      </c>
      <c r="I34" s="20" t="str">
        <f t="shared" si="20"/>
        <v>1</v>
      </c>
      <c r="J34" s="10" t="str">
        <f t="shared" si="7"/>
        <v>2721</v>
      </c>
      <c r="L34" s="15" t="s">
        <v>79</v>
      </c>
      <c r="M34" s="19">
        <v>0</v>
      </c>
      <c r="N34" s="18">
        <v>4780.4799999999996</v>
      </c>
      <c r="O34" s="18">
        <v>4780.4799999999996</v>
      </c>
      <c r="P34" s="18">
        <v>3808.48</v>
      </c>
      <c r="Q34" s="18">
        <v>2964</v>
      </c>
      <c r="R34" s="18">
        <v>2964</v>
      </c>
      <c r="S34" s="18">
        <v>2964</v>
      </c>
      <c r="T34" s="18">
        <v>1816.48</v>
      </c>
    </row>
    <row r="35" spans="1:20" outlineLevel="6" x14ac:dyDescent="0.2">
      <c r="A35" s="10" t="str">
        <f t="shared" si="13"/>
        <v>1.1.1</v>
      </c>
      <c r="B35" s="20" t="str">
        <f t="shared" si="14"/>
        <v>1.1.1</v>
      </c>
      <c r="C35" s="10" t="str">
        <f t="shared" si="15"/>
        <v>G1156</v>
      </c>
      <c r="D35" s="20" t="str">
        <f t="shared" si="16"/>
        <v>G1156</v>
      </c>
      <c r="E35" s="10" t="str">
        <f t="shared" si="2"/>
        <v>1</v>
      </c>
      <c r="F35" s="10" t="str">
        <f t="shared" si="17"/>
        <v>21112-C208</v>
      </c>
      <c r="G35" s="20" t="str">
        <f t="shared" si="18"/>
        <v>21112-C208</v>
      </c>
      <c r="H35" s="10" t="str">
        <f t="shared" si="19"/>
        <v>1</v>
      </c>
      <c r="I35" s="20" t="str">
        <f t="shared" si="20"/>
        <v>1</v>
      </c>
      <c r="J35" s="10" t="str">
        <f t="shared" si="7"/>
        <v>2741</v>
      </c>
      <c r="L35" s="15" t="s">
        <v>80</v>
      </c>
      <c r="M35" s="19">
        <v>0</v>
      </c>
      <c r="N35" s="18">
        <v>40397</v>
      </c>
      <c r="O35" s="18">
        <v>40397</v>
      </c>
      <c r="P35" s="18">
        <v>40397</v>
      </c>
      <c r="Q35" s="18">
        <v>40397</v>
      </c>
      <c r="R35" s="18">
        <v>40397</v>
      </c>
      <c r="S35" s="18">
        <v>40397</v>
      </c>
      <c r="T35" s="18">
        <v>0</v>
      </c>
    </row>
    <row r="36" spans="1:20" outlineLevel="6" x14ac:dyDescent="0.2">
      <c r="A36" s="10" t="str">
        <f t="shared" si="13"/>
        <v>1.1.1</v>
      </c>
      <c r="B36" s="20" t="str">
        <f t="shared" si="14"/>
        <v>1.1.1</v>
      </c>
      <c r="C36" s="10" t="str">
        <f t="shared" si="15"/>
        <v>G1156</v>
      </c>
      <c r="D36" s="20" t="str">
        <f t="shared" si="16"/>
        <v>G1156</v>
      </c>
      <c r="E36" s="10" t="str">
        <f t="shared" si="2"/>
        <v>1</v>
      </c>
      <c r="F36" s="10" t="str">
        <f t="shared" si="17"/>
        <v>21112-C208</v>
      </c>
      <c r="G36" s="20" t="str">
        <f t="shared" si="18"/>
        <v>21112-C208</v>
      </c>
      <c r="H36" s="10" t="str">
        <f t="shared" si="19"/>
        <v>1</v>
      </c>
      <c r="I36" s="20" t="str">
        <f t="shared" si="20"/>
        <v>1</v>
      </c>
      <c r="J36" s="10" t="str">
        <f t="shared" si="7"/>
        <v>2911</v>
      </c>
      <c r="L36" s="15" t="s">
        <v>132</v>
      </c>
      <c r="M36" s="19">
        <v>0</v>
      </c>
      <c r="N36" s="18">
        <v>1490.6</v>
      </c>
      <c r="O36" s="18">
        <v>1490.6</v>
      </c>
      <c r="P36" s="18">
        <v>1490.6</v>
      </c>
      <c r="Q36" s="18">
        <v>0</v>
      </c>
      <c r="R36" s="18">
        <v>0</v>
      </c>
      <c r="S36" s="19">
        <v>0</v>
      </c>
      <c r="T36" s="18">
        <v>1490.6</v>
      </c>
    </row>
    <row r="37" spans="1:20" outlineLevel="6" x14ac:dyDescent="0.2">
      <c r="A37" s="10" t="str">
        <f t="shared" si="13"/>
        <v>1.1.1</v>
      </c>
      <c r="B37" s="20" t="str">
        <f t="shared" si="14"/>
        <v>1.1.1</v>
      </c>
      <c r="C37" s="10" t="str">
        <f t="shared" si="15"/>
        <v>G1156</v>
      </c>
      <c r="D37" s="20" t="str">
        <f t="shared" si="16"/>
        <v>G1156</v>
      </c>
      <c r="E37" s="10" t="str">
        <f t="shared" si="2"/>
        <v>1</v>
      </c>
      <c r="F37" s="10" t="str">
        <f t="shared" si="17"/>
        <v>21112-C208</v>
      </c>
      <c r="G37" s="20" t="str">
        <f t="shared" si="18"/>
        <v>21112-C208</v>
      </c>
      <c r="H37" s="10" t="str">
        <f t="shared" si="19"/>
        <v>1</v>
      </c>
      <c r="I37" s="20" t="str">
        <f t="shared" si="20"/>
        <v>1</v>
      </c>
      <c r="J37" s="10" t="str">
        <f t="shared" si="7"/>
        <v>2941</v>
      </c>
      <c r="L37" s="15" t="s">
        <v>81</v>
      </c>
      <c r="M37" s="19">
        <v>0</v>
      </c>
      <c r="N37" s="18">
        <v>2168</v>
      </c>
      <c r="O37" s="18">
        <v>2168</v>
      </c>
      <c r="P37" s="18">
        <v>2168</v>
      </c>
      <c r="Q37" s="18">
        <v>2168</v>
      </c>
      <c r="R37" s="18">
        <v>2168</v>
      </c>
      <c r="S37" s="18">
        <v>2168</v>
      </c>
      <c r="T37" s="18">
        <v>0</v>
      </c>
    </row>
    <row r="38" spans="1:20" outlineLevel="6" x14ac:dyDescent="0.2">
      <c r="A38" s="10" t="str">
        <f t="shared" si="13"/>
        <v>1.1.1</v>
      </c>
      <c r="B38" s="20" t="str">
        <f t="shared" si="14"/>
        <v>1.1.1</v>
      </c>
      <c r="C38" s="10" t="str">
        <f t="shared" si="15"/>
        <v>G1156</v>
      </c>
      <c r="D38" s="20" t="str">
        <f t="shared" si="16"/>
        <v>G1156</v>
      </c>
      <c r="E38" s="10" t="str">
        <f t="shared" si="2"/>
        <v>1</v>
      </c>
      <c r="F38" s="10" t="str">
        <f t="shared" si="17"/>
        <v>21112-C208</v>
      </c>
      <c r="G38" s="20" t="str">
        <f t="shared" si="18"/>
        <v>21112-C208</v>
      </c>
      <c r="H38" s="10" t="str">
        <f t="shared" si="19"/>
        <v>1</v>
      </c>
      <c r="I38" s="20" t="str">
        <f t="shared" si="20"/>
        <v>1</v>
      </c>
      <c r="J38" s="10" t="str">
        <f t="shared" si="7"/>
        <v>3291</v>
      </c>
      <c r="L38" s="15" t="s">
        <v>82</v>
      </c>
      <c r="M38" s="18">
        <v>42000</v>
      </c>
      <c r="N38" s="19">
        <v>0</v>
      </c>
      <c r="O38" s="18">
        <v>42000</v>
      </c>
      <c r="P38" s="18">
        <v>0</v>
      </c>
      <c r="Q38" s="18">
        <v>0</v>
      </c>
      <c r="R38" s="18">
        <v>0</v>
      </c>
      <c r="S38" s="19">
        <v>0</v>
      </c>
      <c r="T38" s="18">
        <v>42000</v>
      </c>
    </row>
    <row r="39" spans="1:20" outlineLevel="6" x14ac:dyDescent="0.2">
      <c r="A39" s="10" t="str">
        <f t="shared" si="13"/>
        <v>1.1.1</v>
      </c>
      <c r="B39" s="20" t="str">
        <f t="shared" si="14"/>
        <v>1.1.1</v>
      </c>
      <c r="C39" s="10" t="str">
        <f t="shared" si="15"/>
        <v>G1156</v>
      </c>
      <c r="D39" s="20" t="str">
        <f t="shared" si="16"/>
        <v>G1156</v>
      </c>
      <c r="E39" s="10" t="str">
        <f t="shared" si="2"/>
        <v>1</v>
      </c>
      <c r="F39" s="10" t="str">
        <f t="shared" si="17"/>
        <v>21112-C208</v>
      </c>
      <c r="G39" s="20" t="str">
        <f t="shared" si="18"/>
        <v>21112-C208</v>
      </c>
      <c r="H39" s="10" t="str">
        <f t="shared" si="19"/>
        <v>1</v>
      </c>
      <c r="I39" s="20" t="str">
        <f t="shared" si="20"/>
        <v>1</v>
      </c>
      <c r="J39" s="10" t="str">
        <f t="shared" si="7"/>
        <v>3343</v>
      </c>
      <c r="L39" s="15" t="s">
        <v>83</v>
      </c>
      <c r="M39" s="18">
        <v>50000</v>
      </c>
      <c r="N39" s="19">
        <v>0</v>
      </c>
      <c r="O39" s="18">
        <v>50000</v>
      </c>
      <c r="P39" s="18">
        <v>0</v>
      </c>
      <c r="Q39" s="18">
        <v>0</v>
      </c>
      <c r="R39" s="18">
        <v>0</v>
      </c>
      <c r="S39" s="19">
        <v>0</v>
      </c>
      <c r="T39" s="18">
        <v>50000</v>
      </c>
    </row>
    <row r="40" spans="1:20" outlineLevel="6" x14ac:dyDescent="0.2">
      <c r="A40" s="10" t="str">
        <f t="shared" si="13"/>
        <v>1.1.1</v>
      </c>
      <c r="B40" s="20" t="str">
        <f t="shared" si="14"/>
        <v>1.1.1</v>
      </c>
      <c r="C40" s="10" t="str">
        <f t="shared" si="15"/>
        <v>G1156</v>
      </c>
      <c r="D40" s="20" t="str">
        <f t="shared" si="16"/>
        <v>G1156</v>
      </c>
      <c r="E40" s="10" t="str">
        <f t="shared" si="2"/>
        <v>1</v>
      </c>
      <c r="F40" s="10" t="str">
        <f t="shared" si="17"/>
        <v>21112-C208</v>
      </c>
      <c r="G40" s="20" t="str">
        <f t="shared" si="18"/>
        <v>21112-C208</v>
      </c>
      <c r="H40" s="10" t="str">
        <f t="shared" si="19"/>
        <v>1</v>
      </c>
      <c r="I40" s="20" t="str">
        <f t="shared" si="20"/>
        <v>1</v>
      </c>
      <c r="J40" s="10" t="str">
        <f t="shared" si="7"/>
        <v>3391</v>
      </c>
      <c r="L40" s="15" t="s">
        <v>84</v>
      </c>
      <c r="M40" s="19">
        <v>0</v>
      </c>
      <c r="N40" s="18">
        <v>700</v>
      </c>
      <c r="O40" s="18">
        <v>700</v>
      </c>
      <c r="P40" s="18">
        <v>700</v>
      </c>
      <c r="Q40" s="18">
        <v>700</v>
      </c>
      <c r="R40" s="18">
        <v>700</v>
      </c>
      <c r="S40" s="18">
        <v>700</v>
      </c>
      <c r="T40" s="18">
        <v>0</v>
      </c>
    </row>
    <row r="41" spans="1:20" outlineLevel="6" x14ac:dyDescent="0.2">
      <c r="A41" s="10" t="str">
        <f t="shared" si="13"/>
        <v>1.1.1</v>
      </c>
      <c r="B41" s="20" t="str">
        <f t="shared" si="14"/>
        <v>1.1.1</v>
      </c>
      <c r="C41" s="10" t="str">
        <f t="shared" si="15"/>
        <v>G1156</v>
      </c>
      <c r="D41" s="20" t="str">
        <f t="shared" si="16"/>
        <v>G1156</v>
      </c>
      <c r="E41" s="10" t="str">
        <f t="shared" si="2"/>
        <v>1</v>
      </c>
      <c r="F41" s="10" t="str">
        <f t="shared" si="17"/>
        <v>21112-C208</v>
      </c>
      <c r="G41" s="20" t="str">
        <f t="shared" si="18"/>
        <v>21112-C208</v>
      </c>
      <c r="H41" s="10" t="str">
        <f t="shared" si="19"/>
        <v>1</v>
      </c>
      <c r="I41" s="20" t="str">
        <f t="shared" si="20"/>
        <v>1</v>
      </c>
      <c r="J41" s="10" t="str">
        <f t="shared" si="7"/>
        <v>3411</v>
      </c>
      <c r="L41" s="15" t="s">
        <v>85</v>
      </c>
      <c r="M41" s="18">
        <v>18000</v>
      </c>
      <c r="N41" s="19">
        <v>0</v>
      </c>
      <c r="O41" s="18">
        <v>18000</v>
      </c>
      <c r="P41" s="18">
        <v>264.08</v>
      </c>
      <c r="Q41" s="18">
        <v>264.08</v>
      </c>
      <c r="R41" s="18">
        <v>264.08</v>
      </c>
      <c r="S41" s="18">
        <v>264.08</v>
      </c>
      <c r="T41" s="18">
        <v>17735.919999999998</v>
      </c>
    </row>
    <row r="42" spans="1:20" outlineLevel="6" x14ac:dyDescent="0.2">
      <c r="A42" s="10" t="str">
        <f t="shared" si="13"/>
        <v>1.1.1</v>
      </c>
      <c r="B42" s="20" t="str">
        <f t="shared" si="14"/>
        <v>1.1.1</v>
      </c>
      <c r="C42" s="10" t="str">
        <f t="shared" si="15"/>
        <v>G1156</v>
      </c>
      <c r="D42" s="20" t="str">
        <f t="shared" si="16"/>
        <v>G1156</v>
      </c>
      <c r="E42" s="10" t="str">
        <f t="shared" si="2"/>
        <v>1</v>
      </c>
      <c r="F42" s="10" t="str">
        <f t="shared" si="17"/>
        <v>21112-C208</v>
      </c>
      <c r="G42" s="20" t="str">
        <f t="shared" si="18"/>
        <v>21112-C208</v>
      </c>
      <c r="H42" s="10" t="str">
        <f t="shared" si="19"/>
        <v>1</v>
      </c>
      <c r="I42" s="20" t="str">
        <f t="shared" si="20"/>
        <v>1</v>
      </c>
      <c r="J42" s="10" t="str">
        <f t="shared" si="7"/>
        <v>3511</v>
      </c>
      <c r="L42" s="15" t="s">
        <v>157</v>
      </c>
      <c r="M42" s="19">
        <v>0</v>
      </c>
      <c r="N42" s="18">
        <v>127451.86</v>
      </c>
      <c r="O42" s="18">
        <v>127451.86</v>
      </c>
      <c r="P42" s="18">
        <v>0</v>
      </c>
      <c r="Q42" s="18">
        <v>0</v>
      </c>
      <c r="R42" s="18">
        <v>0</v>
      </c>
      <c r="S42" s="19">
        <v>0</v>
      </c>
      <c r="T42" s="18">
        <v>127451.86</v>
      </c>
    </row>
    <row r="43" spans="1:20" outlineLevel="6" x14ac:dyDescent="0.2">
      <c r="A43" s="10" t="str">
        <f t="shared" si="13"/>
        <v>1.1.1</v>
      </c>
      <c r="B43" s="20" t="str">
        <f t="shared" si="14"/>
        <v>1.1.1</v>
      </c>
      <c r="C43" s="10" t="str">
        <f t="shared" si="15"/>
        <v>G1156</v>
      </c>
      <c r="D43" s="20" t="str">
        <f t="shared" si="16"/>
        <v>G1156</v>
      </c>
      <c r="E43" s="10" t="str">
        <f t="shared" si="2"/>
        <v>1</v>
      </c>
      <c r="F43" s="10" t="str">
        <f t="shared" si="17"/>
        <v>21112-C208</v>
      </c>
      <c r="G43" s="20" t="str">
        <f t="shared" si="18"/>
        <v>21112-C208</v>
      </c>
      <c r="H43" s="10" t="str">
        <f t="shared" si="19"/>
        <v>1</v>
      </c>
      <c r="I43" s="20" t="str">
        <f t="shared" si="20"/>
        <v>1</v>
      </c>
      <c r="J43" s="10" t="str">
        <f t="shared" si="7"/>
        <v>3551</v>
      </c>
      <c r="L43" s="15" t="s">
        <v>86</v>
      </c>
      <c r="M43" s="19">
        <v>0</v>
      </c>
      <c r="N43" s="18">
        <v>140</v>
      </c>
      <c r="O43" s="18">
        <v>140</v>
      </c>
      <c r="P43" s="18">
        <v>140</v>
      </c>
      <c r="Q43" s="18">
        <v>140</v>
      </c>
      <c r="R43" s="18">
        <v>140</v>
      </c>
      <c r="S43" s="18">
        <v>140</v>
      </c>
      <c r="T43" s="18">
        <v>0</v>
      </c>
    </row>
    <row r="44" spans="1:20" outlineLevel="6" x14ac:dyDescent="0.2">
      <c r="A44" s="10" t="str">
        <f t="shared" si="13"/>
        <v>1.1.1</v>
      </c>
      <c r="B44" s="20" t="str">
        <f t="shared" si="14"/>
        <v>1.1.1</v>
      </c>
      <c r="C44" s="10" t="str">
        <f t="shared" si="15"/>
        <v>G1156</v>
      </c>
      <c r="D44" s="20" t="str">
        <f t="shared" si="16"/>
        <v>G1156</v>
      </c>
      <c r="E44" s="10" t="str">
        <f t="shared" si="2"/>
        <v>1</v>
      </c>
      <c r="F44" s="10" t="str">
        <f t="shared" si="17"/>
        <v>21112-C208</v>
      </c>
      <c r="G44" s="20" t="str">
        <f t="shared" si="18"/>
        <v>21112-C208</v>
      </c>
      <c r="H44" s="10" t="str">
        <f t="shared" si="19"/>
        <v>1</v>
      </c>
      <c r="I44" s="20" t="str">
        <f t="shared" si="20"/>
        <v>1</v>
      </c>
      <c r="J44" s="10" t="str">
        <f t="shared" si="7"/>
        <v>3751</v>
      </c>
      <c r="L44" s="15" t="s">
        <v>87</v>
      </c>
      <c r="M44" s="18">
        <v>194000</v>
      </c>
      <c r="N44" s="18">
        <v>-40397</v>
      </c>
      <c r="O44" s="18">
        <v>153603</v>
      </c>
      <c r="P44" s="18">
        <v>0</v>
      </c>
      <c r="Q44" s="18">
        <v>0</v>
      </c>
      <c r="R44" s="18">
        <v>0</v>
      </c>
      <c r="S44" s="19">
        <v>0</v>
      </c>
      <c r="T44" s="18">
        <v>153603</v>
      </c>
    </row>
    <row r="45" spans="1:20" outlineLevel="6" x14ac:dyDescent="0.2">
      <c r="A45" s="10" t="str">
        <f t="shared" si="13"/>
        <v>1.1.1</v>
      </c>
      <c r="B45" s="20" t="str">
        <f t="shared" si="14"/>
        <v>1.1.1</v>
      </c>
      <c r="C45" s="10" t="str">
        <f t="shared" si="15"/>
        <v>G1156</v>
      </c>
      <c r="D45" s="20" t="str">
        <f t="shared" si="16"/>
        <v>G1156</v>
      </c>
      <c r="E45" s="10" t="str">
        <f t="shared" si="2"/>
        <v>1</v>
      </c>
      <c r="F45" s="10" t="str">
        <f t="shared" si="17"/>
        <v>21112-C208</v>
      </c>
      <c r="G45" s="20" t="str">
        <f t="shared" si="18"/>
        <v>21112-C208</v>
      </c>
      <c r="H45" s="10" t="str">
        <f t="shared" si="19"/>
        <v>1</v>
      </c>
      <c r="I45" s="20" t="str">
        <f t="shared" si="20"/>
        <v>1</v>
      </c>
      <c r="J45" s="10" t="str">
        <f t="shared" si="7"/>
        <v>3791</v>
      </c>
      <c r="L45" s="15" t="s">
        <v>88</v>
      </c>
      <c r="M45" s="19">
        <v>0</v>
      </c>
      <c r="N45" s="18">
        <v>15</v>
      </c>
      <c r="O45" s="18">
        <v>15</v>
      </c>
      <c r="P45" s="18">
        <v>15</v>
      </c>
      <c r="Q45" s="18">
        <v>15</v>
      </c>
      <c r="R45" s="18">
        <v>15</v>
      </c>
      <c r="S45" s="18">
        <v>15</v>
      </c>
      <c r="T45" s="18">
        <v>0</v>
      </c>
    </row>
    <row r="46" spans="1:20" outlineLevel="6" x14ac:dyDescent="0.2">
      <c r="A46" s="10" t="str">
        <f t="shared" si="13"/>
        <v>1.1.1</v>
      </c>
      <c r="B46" s="20" t="str">
        <f t="shared" si="14"/>
        <v>1.1.1</v>
      </c>
      <c r="C46" s="10" t="str">
        <f t="shared" si="15"/>
        <v>G1156</v>
      </c>
      <c r="D46" s="20" t="str">
        <f t="shared" si="16"/>
        <v>G1156</v>
      </c>
      <c r="E46" s="10" t="str">
        <f t="shared" si="2"/>
        <v>1</v>
      </c>
      <c r="F46" s="10" t="str">
        <f t="shared" si="17"/>
        <v>21112-C208</v>
      </c>
      <c r="G46" s="20" t="str">
        <f t="shared" si="18"/>
        <v>21112-C208</v>
      </c>
      <c r="H46" s="10" t="str">
        <f t="shared" si="19"/>
        <v>1</v>
      </c>
      <c r="I46" s="20" t="str">
        <f t="shared" si="20"/>
        <v>1</v>
      </c>
      <c r="J46" s="10" t="str">
        <f t="shared" si="7"/>
        <v>3921</v>
      </c>
      <c r="L46" s="15" t="s">
        <v>89</v>
      </c>
      <c r="M46" s="18">
        <v>540000</v>
      </c>
      <c r="N46" s="18">
        <v>58</v>
      </c>
      <c r="O46" s="18">
        <v>540058</v>
      </c>
      <c r="P46" s="18">
        <v>69230.259999999995</v>
      </c>
      <c r="Q46" s="18">
        <v>66193.259999999995</v>
      </c>
      <c r="R46" s="18">
        <v>66193.259999999995</v>
      </c>
      <c r="S46" s="18">
        <v>63289.26</v>
      </c>
      <c r="T46" s="18">
        <v>473864.74</v>
      </c>
    </row>
    <row r="47" spans="1:20" outlineLevel="6" x14ac:dyDescent="0.2">
      <c r="A47" s="10" t="str">
        <f t="shared" si="13"/>
        <v>1.1.1</v>
      </c>
      <c r="B47" s="20" t="str">
        <f t="shared" si="14"/>
        <v>1.1.1</v>
      </c>
      <c r="C47" s="10" t="str">
        <f t="shared" si="15"/>
        <v>G1156</v>
      </c>
      <c r="D47" s="20" t="str">
        <f t="shared" si="16"/>
        <v>G1156</v>
      </c>
      <c r="E47" s="10" t="str">
        <f t="shared" si="2"/>
        <v>1</v>
      </c>
      <c r="F47" s="10" t="str">
        <f t="shared" si="17"/>
        <v>21112-C208</v>
      </c>
      <c r="G47" s="20" t="str">
        <f t="shared" si="18"/>
        <v>21112-C208</v>
      </c>
      <c r="H47" s="10" t="str">
        <f t="shared" si="19"/>
        <v>1</v>
      </c>
      <c r="I47" s="20" t="str">
        <f t="shared" si="20"/>
        <v>1</v>
      </c>
      <c r="J47" s="10" t="str">
        <f t="shared" si="7"/>
        <v>3981</v>
      </c>
      <c r="L47" s="15" t="s">
        <v>90</v>
      </c>
      <c r="M47" s="18">
        <v>216813</v>
      </c>
      <c r="N47" s="18">
        <v>-1153.23</v>
      </c>
      <c r="O47" s="18">
        <v>215659.77</v>
      </c>
      <c r="P47" s="18">
        <v>27199.27</v>
      </c>
      <c r="Q47" s="18">
        <v>27199.27</v>
      </c>
      <c r="R47" s="18">
        <v>27199.27</v>
      </c>
      <c r="S47" s="18">
        <v>27199.27</v>
      </c>
      <c r="T47" s="18">
        <v>188460.5</v>
      </c>
    </row>
    <row r="48" spans="1:20" outlineLevel="6" x14ac:dyDescent="0.2">
      <c r="A48" s="10" t="str">
        <f t="shared" si="13"/>
        <v>1.1.1</v>
      </c>
      <c r="B48" s="20" t="str">
        <f t="shared" si="14"/>
        <v>1.1.1</v>
      </c>
      <c r="C48" s="10" t="str">
        <f t="shared" si="15"/>
        <v>G1156</v>
      </c>
      <c r="D48" s="20" t="str">
        <f t="shared" si="16"/>
        <v>G1156</v>
      </c>
      <c r="E48" s="10" t="str">
        <f t="shared" si="2"/>
        <v>1</v>
      </c>
      <c r="F48" s="10" t="str">
        <f t="shared" si="17"/>
        <v>21112-C208</v>
      </c>
      <c r="G48" s="20" t="str">
        <f t="shared" si="18"/>
        <v>21112-C208</v>
      </c>
      <c r="H48" s="10" t="str">
        <f t="shared" si="19"/>
        <v>1</v>
      </c>
      <c r="I48" s="20" t="str">
        <f t="shared" si="20"/>
        <v>1</v>
      </c>
      <c r="J48" s="10" t="str">
        <f t="shared" si="7"/>
        <v>3991</v>
      </c>
      <c r="L48" s="15" t="s">
        <v>91</v>
      </c>
      <c r="M48" s="18">
        <v>120000</v>
      </c>
      <c r="N48" s="18">
        <v>-24068.84</v>
      </c>
      <c r="O48" s="18">
        <v>95931.16</v>
      </c>
      <c r="P48" s="18">
        <v>0</v>
      </c>
      <c r="Q48" s="18">
        <v>0</v>
      </c>
      <c r="R48" s="18">
        <v>0</v>
      </c>
      <c r="S48" s="19">
        <v>0</v>
      </c>
      <c r="T48" s="18">
        <v>95931.16</v>
      </c>
    </row>
    <row r="49" spans="1:20" outlineLevel="5" x14ac:dyDescent="0.2">
      <c r="A49" s="10" t="str">
        <f t="shared" si="13"/>
        <v>1.1.1</v>
      </c>
      <c r="B49" s="20" t="str">
        <f t="shared" si="14"/>
        <v>1.1.1</v>
      </c>
      <c r="C49" s="10" t="str">
        <f t="shared" si="15"/>
        <v>G1156</v>
      </c>
      <c r="D49" s="20" t="str">
        <f t="shared" si="16"/>
        <v>G1156</v>
      </c>
      <c r="E49" s="10" t="str">
        <f t="shared" si="2"/>
        <v>1</v>
      </c>
      <c r="F49" s="10" t="str">
        <f t="shared" si="17"/>
        <v>21112-C208</v>
      </c>
      <c r="G49" s="20" t="str">
        <f t="shared" si="18"/>
        <v>21112-C208</v>
      </c>
      <c r="H49" s="10" t="str">
        <f t="shared" si="19"/>
        <v>1</v>
      </c>
      <c r="I49" s="20" t="str">
        <f t="shared" si="20"/>
        <v>1</v>
      </c>
      <c r="J49" s="10" t="str">
        <f t="shared" si="7"/>
        <v>4411</v>
      </c>
      <c r="L49" s="15" t="s">
        <v>92</v>
      </c>
      <c r="M49" s="18">
        <v>250000</v>
      </c>
      <c r="N49" s="19">
        <v>0</v>
      </c>
      <c r="O49" s="18">
        <v>250000</v>
      </c>
      <c r="P49" s="18">
        <v>0</v>
      </c>
      <c r="Q49" s="18">
        <v>0</v>
      </c>
      <c r="R49" s="18">
        <v>0</v>
      </c>
      <c r="S49" s="19">
        <v>0</v>
      </c>
      <c r="T49" s="18">
        <v>250000</v>
      </c>
    </row>
    <row r="50" spans="1:20" outlineLevel="6" x14ac:dyDescent="0.2">
      <c r="A50" s="10" t="str">
        <f t="shared" si="13"/>
        <v>1.1.1</v>
      </c>
      <c r="B50" s="20" t="str">
        <f t="shared" si="14"/>
        <v>1.1.1</v>
      </c>
      <c r="C50" s="10" t="str">
        <f t="shared" si="15"/>
        <v>G1156</v>
      </c>
      <c r="D50" s="20" t="str">
        <f t="shared" si="16"/>
        <v>G1156</v>
      </c>
      <c r="E50" s="10" t="str">
        <f t="shared" si="2"/>
        <v>1</v>
      </c>
      <c r="F50" s="10" t="str">
        <f t="shared" si="17"/>
        <v>21112-C208</v>
      </c>
      <c r="G50" s="20" t="str">
        <f t="shared" si="18"/>
        <v>21112-C208</v>
      </c>
      <c r="H50" s="10" t="str">
        <f t="shared" si="19"/>
        <v>1</v>
      </c>
      <c r="I50" s="20" t="str">
        <f t="shared" si="20"/>
        <v>1</v>
      </c>
      <c r="J50" s="10" t="str">
        <f t="shared" si="7"/>
        <v>7991</v>
      </c>
      <c r="L50" s="15" t="s">
        <v>93</v>
      </c>
      <c r="M50" s="18">
        <v>2907086</v>
      </c>
      <c r="N50" s="18">
        <v>1336001.78</v>
      </c>
      <c r="O50" s="18">
        <v>4243087.78</v>
      </c>
      <c r="P50" s="18">
        <v>0</v>
      </c>
      <c r="Q50" s="18">
        <v>0</v>
      </c>
      <c r="R50" s="18">
        <v>0</v>
      </c>
      <c r="S50" s="19">
        <v>0</v>
      </c>
      <c r="T50" s="18">
        <v>4243087.78</v>
      </c>
    </row>
    <row r="51" spans="1:20" outlineLevel="4" x14ac:dyDescent="0.2">
      <c r="A51" s="10" t="str">
        <f t="shared" si="13"/>
        <v>1.1.1</v>
      </c>
      <c r="B51" s="20" t="str">
        <f t="shared" si="14"/>
        <v>1.1.1</v>
      </c>
      <c r="C51" s="10" t="str">
        <f t="shared" si="15"/>
        <v>G1156</v>
      </c>
      <c r="D51" s="20" t="str">
        <f t="shared" si="16"/>
        <v>G1156</v>
      </c>
      <c r="E51" s="10" t="str">
        <f t="shared" si="2"/>
        <v>1</v>
      </c>
      <c r="F51" s="10" t="str">
        <f t="shared" si="17"/>
        <v>21112-C208</v>
      </c>
      <c r="G51" s="20" t="str">
        <f t="shared" si="18"/>
        <v>21112-C208</v>
      </c>
      <c r="H51" s="10" t="str">
        <f t="shared" si="19"/>
        <v>1</v>
      </c>
      <c r="I51" s="20" t="str">
        <f t="shared" si="20"/>
        <v>1</v>
      </c>
      <c r="J51" s="10" t="str">
        <f t="shared" si="7"/>
        <v>9211</v>
      </c>
      <c r="L51" s="15" t="s">
        <v>94</v>
      </c>
      <c r="M51" s="18">
        <v>18597897</v>
      </c>
      <c r="N51" s="19">
        <v>0</v>
      </c>
      <c r="O51" s="18">
        <v>18597897</v>
      </c>
      <c r="P51" s="18">
        <v>4468054.25</v>
      </c>
      <c r="Q51" s="18">
        <v>4468054.25</v>
      </c>
      <c r="R51" s="18">
        <v>4468054.25</v>
      </c>
      <c r="S51" s="18">
        <v>4468054.25</v>
      </c>
      <c r="T51" s="18">
        <v>14129842.75</v>
      </c>
    </row>
    <row r="52" spans="1:20" outlineLevel="5" x14ac:dyDescent="0.2">
      <c r="A52" s="10" t="str">
        <f t="shared" si="13"/>
        <v/>
      </c>
      <c r="B52" s="20" t="str">
        <f t="shared" si="14"/>
        <v>1.1.1</v>
      </c>
      <c r="C52" s="10" t="str">
        <f t="shared" si="15"/>
        <v/>
      </c>
      <c r="D52" s="20" t="str">
        <f t="shared" si="16"/>
        <v>G1156</v>
      </c>
      <c r="E52" s="10" t="str">
        <f t="shared" si="2"/>
        <v/>
      </c>
      <c r="F52" s="10" t="str">
        <f t="shared" si="17"/>
        <v/>
      </c>
      <c r="G52" s="20" t="str">
        <f t="shared" si="18"/>
        <v>21112-C208</v>
      </c>
      <c r="H52" s="10" t="str">
        <f t="shared" si="19"/>
        <v/>
      </c>
      <c r="I52" s="20" t="str">
        <f t="shared" si="20"/>
        <v>2</v>
      </c>
      <c r="J52" s="10" t="str">
        <f t="shared" si="7"/>
        <v/>
      </c>
      <c r="L52" s="15" t="s">
        <v>116</v>
      </c>
      <c r="M52" s="19">
        <v>0</v>
      </c>
      <c r="N52" s="18">
        <v>38855.360000000001</v>
      </c>
      <c r="O52" s="18">
        <v>38855.360000000001</v>
      </c>
      <c r="P52" s="18">
        <v>38855.360000000001</v>
      </c>
      <c r="Q52" s="18">
        <v>0</v>
      </c>
      <c r="R52" s="18">
        <v>0</v>
      </c>
      <c r="S52" s="19">
        <v>0</v>
      </c>
      <c r="T52" s="18">
        <v>38855.360000000001</v>
      </c>
    </row>
    <row r="53" spans="1:20" outlineLevel="6" x14ac:dyDescent="0.2">
      <c r="A53" s="10" t="str">
        <f t="shared" si="13"/>
        <v>1.1.1</v>
      </c>
      <c r="B53" s="20" t="str">
        <f t="shared" si="14"/>
        <v>1.1.1</v>
      </c>
      <c r="C53" s="10" t="str">
        <f t="shared" si="15"/>
        <v>G1156</v>
      </c>
      <c r="D53" s="20" t="str">
        <f t="shared" si="16"/>
        <v>G1156</v>
      </c>
      <c r="E53" s="10" t="str">
        <f t="shared" si="2"/>
        <v>1</v>
      </c>
      <c r="F53" s="10" t="str">
        <f t="shared" si="17"/>
        <v>21112-C208</v>
      </c>
      <c r="G53" s="20" t="str">
        <f t="shared" si="18"/>
        <v>21112-C208</v>
      </c>
      <c r="H53" s="10" t="str">
        <f t="shared" si="19"/>
        <v>2</v>
      </c>
      <c r="I53" s="20" t="str">
        <f t="shared" si="20"/>
        <v>2</v>
      </c>
      <c r="J53" s="10" t="str">
        <f t="shared" si="7"/>
        <v>5111</v>
      </c>
      <c r="L53" s="15" t="s">
        <v>162</v>
      </c>
      <c r="M53" s="19">
        <v>0</v>
      </c>
      <c r="N53" s="18">
        <v>6494.84</v>
      </c>
      <c r="O53" s="18">
        <v>6494.84</v>
      </c>
      <c r="P53" s="18">
        <v>6494.84</v>
      </c>
      <c r="Q53" s="18">
        <v>0</v>
      </c>
      <c r="R53" s="18">
        <v>0</v>
      </c>
      <c r="S53" s="19">
        <v>0</v>
      </c>
      <c r="T53" s="18">
        <v>6494.84</v>
      </c>
    </row>
    <row r="54" spans="1:20" outlineLevel="6" x14ac:dyDescent="0.2">
      <c r="A54" s="10" t="str">
        <f t="shared" si="13"/>
        <v>1.1.1</v>
      </c>
      <c r="B54" s="20" t="str">
        <f t="shared" si="14"/>
        <v>1.1.1</v>
      </c>
      <c r="C54" s="10" t="str">
        <f t="shared" si="15"/>
        <v>G1156</v>
      </c>
      <c r="D54" s="20" t="str">
        <f t="shared" si="16"/>
        <v>G1156</v>
      </c>
      <c r="E54" s="10" t="str">
        <f t="shared" si="2"/>
        <v>1</v>
      </c>
      <c r="F54" s="10" t="str">
        <f t="shared" si="17"/>
        <v>21112-C208</v>
      </c>
      <c r="G54" s="20" t="str">
        <f t="shared" si="18"/>
        <v>21112-C208</v>
      </c>
      <c r="H54" s="10" t="str">
        <f t="shared" si="19"/>
        <v>2</v>
      </c>
      <c r="I54" s="20" t="str">
        <f t="shared" si="20"/>
        <v>2</v>
      </c>
      <c r="J54" s="10" t="str">
        <f t="shared" si="7"/>
        <v>5671</v>
      </c>
      <c r="L54" s="15" t="s">
        <v>230</v>
      </c>
      <c r="M54" s="19">
        <v>0</v>
      </c>
      <c r="N54" s="18">
        <v>32360.52</v>
      </c>
      <c r="O54" s="18">
        <v>32360.52</v>
      </c>
      <c r="P54" s="18">
        <v>32360.52</v>
      </c>
      <c r="Q54" s="18">
        <v>0</v>
      </c>
      <c r="R54" s="18">
        <v>0</v>
      </c>
      <c r="S54" s="19">
        <v>0</v>
      </c>
      <c r="T54" s="18">
        <v>32360.52</v>
      </c>
    </row>
    <row r="55" spans="1:20" outlineLevel="6" x14ac:dyDescent="0.2">
      <c r="A55" s="10" t="str">
        <f t="shared" si="13"/>
        <v/>
      </c>
      <c r="B55" s="20" t="str">
        <f t="shared" si="14"/>
        <v>1.1.1</v>
      </c>
      <c r="C55" s="10" t="str">
        <f t="shared" si="15"/>
        <v/>
      </c>
      <c r="D55" s="20" t="str">
        <f t="shared" si="16"/>
        <v>G1156</v>
      </c>
      <c r="E55" s="10" t="str">
        <f t="shared" si="2"/>
        <v/>
      </c>
      <c r="F55" s="10" t="str">
        <f t="shared" si="17"/>
        <v/>
      </c>
      <c r="G55" s="20" t="str">
        <f t="shared" si="18"/>
        <v>21112-C208</v>
      </c>
      <c r="H55" s="10" t="str">
        <f t="shared" si="19"/>
        <v/>
      </c>
      <c r="I55" s="20" t="str">
        <f t="shared" si="20"/>
        <v>3</v>
      </c>
      <c r="J55" s="10" t="str">
        <f t="shared" si="7"/>
        <v/>
      </c>
      <c r="L55" s="15" t="s">
        <v>95</v>
      </c>
      <c r="M55" s="18">
        <v>30737352</v>
      </c>
      <c r="N55" s="18">
        <v>1886101.45</v>
      </c>
      <c r="O55" s="18">
        <v>32623453.449999999</v>
      </c>
      <c r="P55" s="18">
        <v>7347095.4699999997</v>
      </c>
      <c r="Q55" s="18">
        <v>7347095.4699999997</v>
      </c>
      <c r="R55" s="18">
        <v>7347095.4699999997</v>
      </c>
      <c r="S55" s="18">
        <v>7347095.4699999997</v>
      </c>
      <c r="T55" s="18">
        <v>25276357.98</v>
      </c>
    </row>
    <row r="56" spans="1:20" outlineLevel="6" x14ac:dyDescent="0.2">
      <c r="A56" s="10" t="str">
        <f t="shared" si="13"/>
        <v>1.1.1</v>
      </c>
      <c r="B56" s="20" t="str">
        <f t="shared" si="14"/>
        <v>1.1.1</v>
      </c>
      <c r="C56" s="10" t="str">
        <f t="shared" si="15"/>
        <v>G1156</v>
      </c>
      <c r="D56" s="20" t="str">
        <f t="shared" si="16"/>
        <v>G1156</v>
      </c>
      <c r="E56" s="10" t="str">
        <f t="shared" si="2"/>
        <v>1</v>
      </c>
      <c r="F56" s="10" t="str">
        <f t="shared" si="17"/>
        <v>21112-C208</v>
      </c>
      <c r="G56" s="20" t="str">
        <f t="shared" si="18"/>
        <v>21112-C208</v>
      </c>
      <c r="H56" s="10" t="str">
        <f t="shared" si="19"/>
        <v>3</v>
      </c>
      <c r="I56" s="20" t="str">
        <f t="shared" si="20"/>
        <v>3</v>
      </c>
      <c r="J56" s="10" t="str">
        <f t="shared" si="7"/>
        <v>9111</v>
      </c>
      <c r="L56" s="15" t="s">
        <v>96</v>
      </c>
      <c r="M56" s="18">
        <v>30737352</v>
      </c>
      <c r="N56" s="18">
        <v>1886101.45</v>
      </c>
      <c r="O56" s="18">
        <v>32623453.449999999</v>
      </c>
      <c r="P56" s="18">
        <v>7347095.4699999997</v>
      </c>
      <c r="Q56" s="18">
        <v>7347095.4699999997</v>
      </c>
      <c r="R56" s="18">
        <v>7347095.4699999997</v>
      </c>
      <c r="S56" s="18">
        <v>7347095.4699999997</v>
      </c>
      <c r="T56" s="18">
        <v>25276357.98</v>
      </c>
    </row>
    <row r="57" spans="1:20" outlineLevel="6" x14ac:dyDescent="0.2">
      <c r="A57" s="10" t="str">
        <f t="shared" si="13"/>
        <v/>
      </c>
      <c r="B57" s="20" t="str">
        <f t="shared" si="14"/>
        <v>1.1.1</v>
      </c>
      <c r="C57" s="10" t="str">
        <f t="shared" si="15"/>
        <v/>
      </c>
      <c r="D57" s="20" t="str">
        <f t="shared" si="16"/>
        <v>G1156</v>
      </c>
      <c r="E57" s="10" t="str">
        <f t="shared" si="2"/>
        <v/>
      </c>
      <c r="F57" s="10" t="str">
        <f t="shared" si="17"/>
        <v/>
      </c>
      <c r="G57" s="20" t="str">
        <f t="shared" si="18"/>
        <v>21112-C209</v>
      </c>
      <c r="H57" s="10" t="str">
        <f t="shared" si="19"/>
        <v/>
      </c>
      <c r="I57" s="20" t="str">
        <f t="shared" si="20"/>
        <v>3</v>
      </c>
      <c r="J57" s="10" t="str">
        <f t="shared" si="7"/>
        <v/>
      </c>
      <c r="L57" s="15" t="s">
        <v>97</v>
      </c>
      <c r="M57" s="18">
        <v>8419057</v>
      </c>
      <c r="N57" s="18">
        <v>-22280.58</v>
      </c>
      <c r="O57" s="18">
        <v>8396776.4199999999</v>
      </c>
      <c r="P57" s="18">
        <v>1217212.57</v>
      </c>
      <c r="Q57" s="18">
        <v>1088234</v>
      </c>
      <c r="R57" s="18">
        <v>1088234</v>
      </c>
      <c r="S57" s="18">
        <v>1088234</v>
      </c>
      <c r="T57" s="18">
        <v>7308542.4199999999</v>
      </c>
    </row>
    <row r="58" spans="1:20" outlineLevel="6" x14ac:dyDescent="0.2">
      <c r="A58" s="10" t="str">
        <f t="shared" si="13"/>
        <v/>
      </c>
      <c r="B58" s="20" t="str">
        <f t="shared" si="14"/>
        <v>1.1.1</v>
      </c>
      <c r="C58" s="10" t="str">
        <f t="shared" si="15"/>
        <v/>
      </c>
      <c r="D58" s="20" t="str">
        <f t="shared" si="16"/>
        <v>G1156</v>
      </c>
      <c r="E58" s="10" t="str">
        <f t="shared" si="2"/>
        <v/>
      </c>
      <c r="F58" s="10" t="str">
        <f t="shared" si="17"/>
        <v/>
      </c>
      <c r="G58" s="20" t="str">
        <f t="shared" si="18"/>
        <v>21112-C209</v>
      </c>
      <c r="H58" s="10" t="str">
        <f t="shared" si="19"/>
        <v/>
      </c>
      <c r="I58" s="20" t="str">
        <f t="shared" si="20"/>
        <v>1</v>
      </c>
      <c r="J58" s="10" t="str">
        <f t="shared" si="7"/>
        <v/>
      </c>
      <c r="L58" s="15" t="s">
        <v>54</v>
      </c>
      <c r="M58" s="18">
        <v>8419057</v>
      </c>
      <c r="N58" s="18">
        <v>-22280.58</v>
      </c>
      <c r="O58" s="18">
        <v>8396776.4199999999</v>
      </c>
      <c r="P58" s="18">
        <v>1217212.57</v>
      </c>
      <c r="Q58" s="18">
        <v>1088234</v>
      </c>
      <c r="R58" s="18">
        <v>1088234</v>
      </c>
      <c r="S58" s="18">
        <v>1088234</v>
      </c>
      <c r="T58" s="18">
        <v>7308542.4199999999</v>
      </c>
    </row>
    <row r="59" spans="1:20" outlineLevel="6" x14ac:dyDescent="0.2">
      <c r="A59" s="10" t="str">
        <f t="shared" si="13"/>
        <v>1.1.1</v>
      </c>
      <c r="B59" s="20" t="str">
        <f t="shared" si="14"/>
        <v>1.1.1</v>
      </c>
      <c r="C59" s="10" t="str">
        <f t="shared" si="15"/>
        <v>G1156</v>
      </c>
      <c r="D59" s="20" t="str">
        <f t="shared" si="16"/>
        <v>G1156</v>
      </c>
      <c r="E59" s="10" t="str">
        <f t="shared" si="2"/>
        <v>1</v>
      </c>
      <c r="F59" s="10" t="str">
        <f t="shared" si="17"/>
        <v>21112-C209</v>
      </c>
      <c r="G59" s="20" t="str">
        <f t="shared" si="18"/>
        <v>21112-C209</v>
      </c>
      <c r="H59" s="10" t="str">
        <f t="shared" si="19"/>
        <v>1</v>
      </c>
      <c r="I59" s="20" t="str">
        <f t="shared" si="20"/>
        <v>1</v>
      </c>
      <c r="J59" s="10" t="str">
        <f t="shared" si="7"/>
        <v>1131</v>
      </c>
      <c r="L59" s="15" t="s">
        <v>55</v>
      </c>
      <c r="M59" s="18">
        <v>1164984</v>
      </c>
      <c r="N59" s="18">
        <v>-33861.9</v>
      </c>
      <c r="O59" s="18">
        <v>1131122.1000000001</v>
      </c>
      <c r="P59" s="18">
        <v>257384.1</v>
      </c>
      <c r="Q59" s="18">
        <v>257384.1</v>
      </c>
      <c r="R59" s="18">
        <v>257384.1</v>
      </c>
      <c r="S59" s="18">
        <v>257384.1</v>
      </c>
      <c r="T59" s="18">
        <v>873738</v>
      </c>
    </row>
    <row r="60" spans="1:20" outlineLevel="6" x14ac:dyDescent="0.2">
      <c r="A60" s="10" t="str">
        <f t="shared" si="13"/>
        <v>1.1.1</v>
      </c>
      <c r="B60" s="20" t="str">
        <f t="shared" si="14"/>
        <v>1.1.1</v>
      </c>
      <c r="C60" s="10" t="str">
        <f t="shared" si="15"/>
        <v>G1156</v>
      </c>
      <c r="D60" s="20" t="str">
        <f t="shared" si="16"/>
        <v>G1156</v>
      </c>
      <c r="E60" s="10" t="str">
        <f t="shared" si="2"/>
        <v>1</v>
      </c>
      <c r="F60" s="10" t="str">
        <f t="shared" si="17"/>
        <v>21112-C209</v>
      </c>
      <c r="G60" s="20" t="str">
        <f t="shared" si="18"/>
        <v>21112-C209</v>
      </c>
      <c r="H60" s="10" t="str">
        <f t="shared" si="19"/>
        <v>1</v>
      </c>
      <c r="I60" s="20" t="str">
        <f t="shared" si="20"/>
        <v>1</v>
      </c>
      <c r="J60" s="10" t="str">
        <f t="shared" si="7"/>
        <v>1311</v>
      </c>
      <c r="L60" s="15" t="s">
        <v>57</v>
      </c>
      <c r="M60" s="18">
        <v>1632</v>
      </c>
      <c r="N60" s="18">
        <v>19</v>
      </c>
      <c r="O60" s="18">
        <v>1651</v>
      </c>
      <c r="P60" s="18">
        <v>427</v>
      </c>
      <c r="Q60" s="18">
        <v>427</v>
      </c>
      <c r="R60" s="18">
        <v>427</v>
      </c>
      <c r="S60" s="18">
        <v>427</v>
      </c>
      <c r="T60" s="18">
        <v>1224</v>
      </c>
    </row>
    <row r="61" spans="1:20" outlineLevel="6" x14ac:dyDescent="0.2">
      <c r="A61" s="10" t="str">
        <f t="shared" si="13"/>
        <v>1.1.1</v>
      </c>
      <c r="B61" s="20" t="str">
        <f t="shared" si="14"/>
        <v>1.1.1</v>
      </c>
      <c r="C61" s="10" t="str">
        <f t="shared" si="15"/>
        <v>G1156</v>
      </c>
      <c r="D61" s="20" t="str">
        <f t="shared" si="16"/>
        <v>G1156</v>
      </c>
      <c r="E61" s="10" t="str">
        <f t="shared" si="2"/>
        <v>1</v>
      </c>
      <c r="F61" s="10" t="str">
        <f t="shared" si="17"/>
        <v>21112-C209</v>
      </c>
      <c r="G61" s="20" t="str">
        <f t="shared" si="18"/>
        <v>21112-C209</v>
      </c>
      <c r="H61" s="10" t="str">
        <f t="shared" si="19"/>
        <v>1</v>
      </c>
      <c r="I61" s="20" t="str">
        <f t="shared" si="20"/>
        <v>1</v>
      </c>
      <c r="J61" s="10" t="str">
        <f t="shared" si="7"/>
        <v>1321</v>
      </c>
      <c r="L61" s="15" t="s">
        <v>59</v>
      </c>
      <c r="M61" s="18">
        <v>95856</v>
      </c>
      <c r="N61" s="18">
        <v>-214.07</v>
      </c>
      <c r="O61" s="18">
        <v>95641.93</v>
      </c>
      <c r="P61" s="18">
        <v>23749.93</v>
      </c>
      <c r="Q61" s="18">
        <v>299.27999999999997</v>
      </c>
      <c r="R61" s="18">
        <v>299.27999999999997</v>
      </c>
      <c r="S61" s="18">
        <v>299.27999999999997</v>
      </c>
      <c r="T61" s="18">
        <v>95342.65</v>
      </c>
    </row>
    <row r="62" spans="1:20" outlineLevel="6" x14ac:dyDescent="0.2">
      <c r="A62" s="10" t="str">
        <f t="shared" si="13"/>
        <v>1.1.1</v>
      </c>
      <c r="B62" s="20" t="str">
        <f t="shared" si="14"/>
        <v>1.1.1</v>
      </c>
      <c r="C62" s="10" t="str">
        <f t="shared" si="15"/>
        <v>G1156</v>
      </c>
      <c r="D62" s="20" t="str">
        <f t="shared" si="16"/>
        <v>G1156</v>
      </c>
      <c r="E62" s="10" t="str">
        <f t="shared" si="2"/>
        <v>1</v>
      </c>
      <c r="F62" s="10" t="str">
        <f t="shared" si="17"/>
        <v>21112-C209</v>
      </c>
      <c r="G62" s="20" t="str">
        <f t="shared" si="18"/>
        <v>21112-C209</v>
      </c>
      <c r="H62" s="10" t="str">
        <f t="shared" si="19"/>
        <v>1</v>
      </c>
      <c r="I62" s="20" t="str">
        <f t="shared" si="20"/>
        <v>1</v>
      </c>
      <c r="J62" s="10" t="str">
        <f t="shared" si="7"/>
        <v>1322</v>
      </c>
      <c r="L62" s="15" t="s">
        <v>60</v>
      </c>
      <c r="M62" s="18">
        <v>431352</v>
      </c>
      <c r="N62" s="18">
        <v>-963.32</v>
      </c>
      <c r="O62" s="18">
        <v>430388.68</v>
      </c>
      <c r="P62" s="18">
        <v>106874.68</v>
      </c>
      <c r="Q62" s="18">
        <v>1346.76</v>
      </c>
      <c r="R62" s="18">
        <v>1346.76</v>
      </c>
      <c r="S62" s="18">
        <v>1346.76</v>
      </c>
      <c r="T62" s="18">
        <v>429041.91999999998</v>
      </c>
    </row>
    <row r="63" spans="1:20" outlineLevel="6" x14ac:dyDescent="0.2">
      <c r="A63" s="10" t="str">
        <f t="shared" si="13"/>
        <v>1.1.1</v>
      </c>
      <c r="B63" s="20" t="str">
        <f t="shared" si="14"/>
        <v>1.1.1</v>
      </c>
      <c r="C63" s="10" t="str">
        <f t="shared" si="15"/>
        <v>G1156</v>
      </c>
      <c r="D63" s="20" t="str">
        <f t="shared" si="16"/>
        <v>G1156</v>
      </c>
      <c r="E63" s="10" t="str">
        <f t="shared" si="2"/>
        <v>1</v>
      </c>
      <c r="F63" s="10" t="str">
        <f t="shared" si="17"/>
        <v>21112-C209</v>
      </c>
      <c r="G63" s="20" t="str">
        <f t="shared" si="18"/>
        <v>21112-C209</v>
      </c>
      <c r="H63" s="10" t="str">
        <f t="shared" si="19"/>
        <v>1</v>
      </c>
      <c r="I63" s="20" t="str">
        <f t="shared" si="20"/>
        <v>1</v>
      </c>
      <c r="J63" s="10" t="str">
        <f t="shared" si="7"/>
        <v>1343</v>
      </c>
      <c r="L63" s="15" t="s">
        <v>61</v>
      </c>
      <c r="M63" s="18">
        <v>240240</v>
      </c>
      <c r="N63" s="18">
        <v>-3936</v>
      </c>
      <c r="O63" s="18">
        <v>236304</v>
      </c>
      <c r="P63" s="18">
        <v>56124</v>
      </c>
      <c r="Q63" s="18">
        <v>56124</v>
      </c>
      <c r="R63" s="18">
        <v>56124</v>
      </c>
      <c r="S63" s="18">
        <v>56124</v>
      </c>
      <c r="T63" s="18">
        <v>180180</v>
      </c>
    </row>
    <row r="64" spans="1:20" outlineLevel="6" x14ac:dyDescent="0.2">
      <c r="A64" s="10" t="str">
        <f t="shared" si="13"/>
        <v>1.1.1</v>
      </c>
      <c r="B64" s="20" t="str">
        <f t="shared" si="14"/>
        <v>1.1.1</v>
      </c>
      <c r="C64" s="10" t="str">
        <f t="shared" si="15"/>
        <v>G1156</v>
      </c>
      <c r="D64" s="20" t="str">
        <f t="shared" si="16"/>
        <v>G1156</v>
      </c>
      <c r="E64" s="10" t="str">
        <f t="shared" si="2"/>
        <v>1</v>
      </c>
      <c r="F64" s="10" t="str">
        <f t="shared" si="17"/>
        <v>21112-C209</v>
      </c>
      <c r="G64" s="20" t="str">
        <f t="shared" si="18"/>
        <v>21112-C209</v>
      </c>
      <c r="H64" s="10" t="str">
        <f t="shared" si="19"/>
        <v>1</v>
      </c>
      <c r="I64" s="20" t="str">
        <f t="shared" si="20"/>
        <v>1</v>
      </c>
      <c r="J64" s="10" t="str">
        <f t="shared" si="7"/>
        <v>1345</v>
      </c>
      <c r="L64" s="15" t="s">
        <v>62</v>
      </c>
      <c r="M64" s="18">
        <v>947976</v>
      </c>
      <c r="N64" s="18">
        <v>-21511.439999999999</v>
      </c>
      <c r="O64" s="18">
        <v>926464.56</v>
      </c>
      <c r="P64" s="18">
        <v>215482.56</v>
      </c>
      <c r="Q64" s="18">
        <v>215482.56</v>
      </c>
      <c r="R64" s="18">
        <v>215482.56</v>
      </c>
      <c r="S64" s="18">
        <v>215482.56</v>
      </c>
      <c r="T64" s="18">
        <v>710982</v>
      </c>
    </row>
    <row r="65" spans="1:20" outlineLevel="6" x14ac:dyDescent="0.2">
      <c r="A65" s="10" t="str">
        <f t="shared" si="13"/>
        <v>1.1.1</v>
      </c>
      <c r="B65" s="20" t="str">
        <f t="shared" si="14"/>
        <v>1.1.1</v>
      </c>
      <c r="C65" s="10" t="str">
        <f t="shared" si="15"/>
        <v>G1156</v>
      </c>
      <c r="D65" s="20" t="str">
        <f t="shared" si="16"/>
        <v>G1156</v>
      </c>
      <c r="E65" s="10" t="str">
        <f t="shared" si="2"/>
        <v>1</v>
      </c>
      <c r="F65" s="10" t="str">
        <f t="shared" si="17"/>
        <v>21112-C209</v>
      </c>
      <c r="G65" s="20" t="str">
        <f t="shared" si="18"/>
        <v>21112-C209</v>
      </c>
      <c r="H65" s="10" t="str">
        <f t="shared" si="19"/>
        <v>1</v>
      </c>
      <c r="I65" s="20" t="str">
        <f t="shared" si="20"/>
        <v>1</v>
      </c>
      <c r="J65" s="10" t="str">
        <f t="shared" si="7"/>
        <v>1411</v>
      </c>
      <c r="L65" s="15" t="s">
        <v>63</v>
      </c>
      <c r="M65" s="18">
        <v>267948</v>
      </c>
      <c r="N65" s="18">
        <v>-7788.65</v>
      </c>
      <c r="O65" s="18">
        <v>260159.35</v>
      </c>
      <c r="P65" s="18">
        <v>59198.35</v>
      </c>
      <c r="Q65" s="18">
        <v>59198.35</v>
      </c>
      <c r="R65" s="18">
        <v>59198.35</v>
      </c>
      <c r="S65" s="18">
        <v>59198.35</v>
      </c>
      <c r="T65" s="18">
        <v>200961</v>
      </c>
    </row>
    <row r="66" spans="1:20" outlineLevel="6" x14ac:dyDescent="0.2">
      <c r="A66" s="10" t="str">
        <f t="shared" si="13"/>
        <v>1.1.1</v>
      </c>
      <c r="B66" s="20" t="str">
        <f t="shared" si="14"/>
        <v>1.1.1</v>
      </c>
      <c r="C66" s="10" t="str">
        <f t="shared" si="15"/>
        <v>G1156</v>
      </c>
      <c r="D66" s="20" t="str">
        <f t="shared" si="16"/>
        <v>G1156</v>
      </c>
      <c r="E66" s="10" t="str">
        <f t="shared" si="2"/>
        <v>1</v>
      </c>
      <c r="F66" s="10" t="str">
        <f t="shared" si="17"/>
        <v>21112-C209</v>
      </c>
      <c r="G66" s="20" t="str">
        <f t="shared" si="18"/>
        <v>21112-C209</v>
      </c>
      <c r="H66" s="10" t="str">
        <f t="shared" si="19"/>
        <v>1</v>
      </c>
      <c r="I66" s="20" t="str">
        <f t="shared" si="20"/>
        <v>1</v>
      </c>
      <c r="J66" s="10" t="str">
        <f t="shared" si="7"/>
        <v>1412</v>
      </c>
      <c r="L66" s="15" t="s">
        <v>64</v>
      </c>
      <c r="M66" s="18">
        <v>119412</v>
      </c>
      <c r="N66" s="18">
        <v>-3598.35</v>
      </c>
      <c r="O66" s="18">
        <v>115813.65</v>
      </c>
      <c r="P66" s="18">
        <v>26254.65</v>
      </c>
      <c r="Q66" s="18">
        <v>26254.65</v>
      </c>
      <c r="R66" s="18">
        <v>26254.65</v>
      </c>
      <c r="S66" s="18">
        <v>26254.65</v>
      </c>
      <c r="T66" s="18">
        <v>89559</v>
      </c>
    </row>
    <row r="67" spans="1:20" outlineLevel="6" x14ac:dyDescent="0.2">
      <c r="A67" s="10" t="str">
        <f t="shared" si="13"/>
        <v>1.1.1</v>
      </c>
      <c r="B67" s="20" t="str">
        <f t="shared" si="14"/>
        <v>1.1.1</v>
      </c>
      <c r="C67" s="10" t="str">
        <f t="shared" si="15"/>
        <v>G1156</v>
      </c>
      <c r="D67" s="20" t="str">
        <f t="shared" si="16"/>
        <v>G1156</v>
      </c>
      <c r="E67" s="10" t="str">
        <f t="shared" si="2"/>
        <v>1</v>
      </c>
      <c r="F67" s="10" t="str">
        <f t="shared" si="17"/>
        <v>21112-C209</v>
      </c>
      <c r="G67" s="20" t="str">
        <f t="shared" si="18"/>
        <v>21112-C209</v>
      </c>
      <c r="H67" s="10" t="str">
        <f t="shared" si="19"/>
        <v>1</v>
      </c>
      <c r="I67" s="20" t="str">
        <f t="shared" si="20"/>
        <v>1</v>
      </c>
      <c r="J67" s="10" t="str">
        <f t="shared" si="7"/>
        <v>1542</v>
      </c>
      <c r="L67" s="15" t="s">
        <v>67</v>
      </c>
      <c r="M67" s="18">
        <v>672900</v>
      </c>
      <c r="N67" s="18">
        <v>-4205.3999999999996</v>
      </c>
      <c r="O67" s="18">
        <v>668694.6</v>
      </c>
      <c r="P67" s="18">
        <v>164019.6</v>
      </c>
      <c r="Q67" s="18">
        <v>164019.6</v>
      </c>
      <c r="R67" s="18">
        <v>164019.6</v>
      </c>
      <c r="S67" s="18">
        <v>164019.6</v>
      </c>
      <c r="T67" s="18">
        <v>504675</v>
      </c>
    </row>
    <row r="68" spans="1:20" outlineLevel="6" x14ac:dyDescent="0.2">
      <c r="A68" s="10" t="str">
        <f t="shared" si="13"/>
        <v>1.1.1</v>
      </c>
      <c r="B68" s="20" t="str">
        <f t="shared" si="14"/>
        <v>1.1.1</v>
      </c>
      <c r="C68" s="10" t="str">
        <f t="shared" si="15"/>
        <v>G1156</v>
      </c>
      <c r="D68" s="20" t="str">
        <f t="shared" si="16"/>
        <v>G1156</v>
      </c>
      <c r="E68" s="10" t="str">
        <f t="shared" si="2"/>
        <v>1</v>
      </c>
      <c r="F68" s="10" t="str">
        <f t="shared" si="17"/>
        <v>21112-C209</v>
      </c>
      <c r="G68" s="20" t="str">
        <f t="shared" si="18"/>
        <v>21112-C209</v>
      </c>
      <c r="H68" s="10" t="str">
        <f t="shared" si="19"/>
        <v>1</v>
      </c>
      <c r="I68" s="20" t="str">
        <f t="shared" si="20"/>
        <v>1</v>
      </c>
      <c r="J68" s="10" t="str">
        <f t="shared" si="7"/>
        <v>1551</v>
      </c>
      <c r="L68" s="15" t="s">
        <v>98</v>
      </c>
      <c r="M68" s="18">
        <v>1066677</v>
      </c>
      <c r="N68" s="19">
        <v>0</v>
      </c>
      <c r="O68" s="18">
        <v>1066677</v>
      </c>
      <c r="P68" s="18">
        <v>143787.59</v>
      </c>
      <c r="Q68" s="18">
        <v>143787.59</v>
      </c>
      <c r="R68" s="18">
        <v>143787.59</v>
      </c>
      <c r="S68" s="18">
        <v>143787.59</v>
      </c>
      <c r="T68" s="18">
        <v>922889.41</v>
      </c>
    </row>
    <row r="69" spans="1:20" outlineLevel="6" x14ac:dyDescent="0.2">
      <c r="A69" s="10" t="str">
        <f t="shared" si="13"/>
        <v>1.1.1</v>
      </c>
      <c r="B69" s="20" t="str">
        <f t="shared" si="14"/>
        <v>1.1.1</v>
      </c>
      <c r="C69" s="10" t="str">
        <f t="shared" si="15"/>
        <v>G1156</v>
      </c>
      <c r="D69" s="20" t="str">
        <f t="shared" si="16"/>
        <v>G1156</v>
      </c>
      <c r="E69" s="10" t="str">
        <f t="shared" ref="E69:E132" si="21">IF(MID(L69,1,5)="     ",MID(A69,5,1),"")</f>
        <v>1</v>
      </c>
      <c r="F69" s="10" t="str">
        <f t="shared" si="17"/>
        <v>21112-C209</v>
      </c>
      <c r="G69" s="20" t="str">
        <f t="shared" si="18"/>
        <v>21112-C209</v>
      </c>
      <c r="H69" s="10" t="str">
        <f t="shared" si="19"/>
        <v>1</v>
      </c>
      <c r="I69" s="20" t="str">
        <f t="shared" si="20"/>
        <v>1</v>
      </c>
      <c r="J69" s="10" t="str">
        <f t="shared" ref="J69:J132" si="22">IF(MID(L69,1,5)="     ",MID(L69,8,4),"")</f>
        <v>1591</v>
      </c>
      <c r="L69" s="15" t="s">
        <v>99</v>
      </c>
      <c r="M69" s="18">
        <v>236984</v>
      </c>
      <c r="N69" s="18">
        <v>-40683.300000000003</v>
      </c>
      <c r="O69" s="18">
        <v>196300.7</v>
      </c>
      <c r="P69" s="18">
        <v>23948.7</v>
      </c>
      <c r="Q69" s="18">
        <v>23948.7</v>
      </c>
      <c r="R69" s="18">
        <v>23948.7</v>
      </c>
      <c r="S69" s="18">
        <v>23948.7</v>
      </c>
      <c r="T69" s="18">
        <v>172352</v>
      </c>
    </row>
    <row r="70" spans="1:20" outlineLevel="6" x14ac:dyDescent="0.2">
      <c r="A70" s="10" t="str">
        <f t="shared" si="13"/>
        <v>1.1.1</v>
      </c>
      <c r="B70" s="20" t="str">
        <f t="shared" si="14"/>
        <v>1.1.1</v>
      </c>
      <c r="C70" s="10" t="str">
        <f t="shared" si="15"/>
        <v>G1156</v>
      </c>
      <c r="D70" s="20" t="str">
        <f t="shared" si="16"/>
        <v>G1156</v>
      </c>
      <c r="E70" s="10" t="str">
        <f t="shared" si="21"/>
        <v>1</v>
      </c>
      <c r="F70" s="10" t="str">
        <f t="shared" si="17"/>
        <v>21112-C209</v>
      </c>
      <c r="G70" s="20" t="str">
        <f t="shared" si="18"/>
        <v>21112-C209</v>
      </c>
      <c r="H70" s="10" t="str">
        <f t="shared" si="19"/>
        <v>1</v>
      </c>
      <c r="I70" s="20" t="str">
        <f t="shared" si="20"/>
        <v>1</v>
      </c>
      <c r="J70" s="10" t="str">
        <f t="shared" si="22"/>
        <v>1593</v>
      </c>
      <c r="L70" s="15" t="s">
        <v>68</v>
      </c>
      <c r="M70" s="18">
        <v>476517</v>
      </c>
      <c r="N70" s="18">
        <v>-15412.24</v>
      </c>
      <c r="O70" s="18">
        <v>461104.76</v>
      </c>
      <c r="P70" s="18">
        <v>90775.76</v>
      </c>
      <c r="Q70" s="18">
        <v>90775.76</v>
      </c>
      <c r="R70" s="18">
        <v>90775.76</v>
      </c>
      <c r="S70" s="18">
        <v>90775.76</v>
      </c>
      <c r="T70" s="18">
        <v>370329</v>
      </c>
    </row>
    <row r="71" spans="1:20" outlineLevel="6" x14ac:dyDescent="0.2">
      <c r="A71" s="10" t="str">
        <f t="shared" si="13"/>
        <v>1.1.1</v>
      </c>
      <c r="B71" s="20" t="str">
        <f t="shared" si="14"/>
        <v>1.1.1</v>
      </c>
      <c r="C71" s="10" t="str">
        <f t="shared" si="15"/>
        <v>G1156</v>
      </c>
      <c r="D71" s="20" t="str">
        <f t="shared" si="16"/>
        <v>G1156</v>
      </c>
      <c r="E71" s="10" t="str">
        <f t="shared" si="21"/>
        <v>1</v>
      </c>
      <c r="F71" s="10" t="str">
        <f t="shared" si="17"/>
        <v>21112-C209</v>
      </c>
      <c r="G71" s="20" t="str">
        <f t="shared" si="18"/>
        <v>21112-C209</v>
      </c>
      <c r="H71" s="10" t="str">
        <f t="shared" si="19"/>
        <v>1</v>
      </c>
      <c r="I71" s="20" t="str">
        <f t="shared" si="20"/>
        <v>1</v>
      </c>
      <c r="J71" s="10" t="str">
        <f t="shared" si="22"/>
        <v>1594</v>
      </c>
      <c r="L71" s="15" t="s">
        <v>100</v>
      </c>
      <c r="M71" s="18">
        <v>101130</v>
      </c>
      <c r="N71" s="19">
        <v>0</v>
      </c>
      <c r="O71" s="18">
        <v>101130</v>
      </c>
      <c r="P71" s="18">
        <v>0</v>
      </c>
      <c r="Q71" s="18">
        <v>0</v>
      </c>
      <c r="R71" s="18">
        <v>0</v>
      </c>
      <c r="S71" s="19">
        <v>0</v>
      </c>
      <c r="T71" s="18">
        <v>101130</v>
      </c>
    </row>
    <row r="72" spans="1:20" outlineLevel="6" x14ac:dyDescent="0.2">
      <c r="A72" s="10" t="str">
        <f t="shared" si="13"/>
        <v>1.1.1</v>
      </c>
      <c r="B72" s="20" t="str">
        <f t="shared" si="14"/>
        <v>1.1.1</v>
      </c>
      <c r="C72" s="10" t="str">
        <f t="shared" si="15"/>
        <v>G1156</v>
      </c>
      <c r="D72" s="20" t="str">
        <f t="shared" si="16"/>
        <v>G1156</v>
      </c>
      <c r="E72" s="10" t="str">
        <f t="shared" si="21"/>
        <v>1</v>
      </c>
      <c r="F72" s="10" t="str">
        <f t="shared" si="17"/>
        <v>21112-C209</v>
      </c>
      <c r="G72" s="20" t="str">
        <f t="shared" si="18"/>
        <v>21112-C209</v>
      </c>
      <c r="H72" s="10" t="str">
        <f t="shared" si="19"/>
        <v>1</v>
      </c>
      <c r="I72" s="20" t="str">
        <f t="shared" si="20"/>
        <v>1</v>
      </c>
      <c r="J72" s="10" t="str">
        <f t="shared" si="22"/>
        <v>1611</v>
      </c>
      <c r="L72" s="15" t="s">
        <v>69</v>
      </c>
      <c r="M72" s="18">
        <v>180471</v>
      </c>
      <c r="N72" s="18">
        <v>110054.05</v>
      </c>
      <c r="O72" s="18">
        <v>290525.05</v>
      </c>
      <c r="P72" s="18">
        <v>0</v>
      </c>
      <c r="Q72" s="18">
        <v>0</v>
      </c>
      <c r="R72" s="18">
        <v>0</v>
      </c>
      <c r="S72" s="19">
        <v>0</v>
      </c>
      <c r="T72" s="18">
        <v>290525.05</v>
      </c>
    </row>
    <row r="73" spans="1:20" outlineLevel="6" x14ac:dyDescent="0.2">
      <c r="A73" s="10" t="str">
        <f t="shared" si="13"/>
        <v>1.1.1</v>
      </c>
      <c r="B73" s="20" t="str">
        <f t="shared" si="14"/>
        <v>1.1.1</v>
      </c>
      <c r="C73" s="10" t="str">
        <f t="shared" si="15"/>
        <v>G1156</v>
      </c>
      <c r="D73" s="20" t="str">
        <f t="shared" si="16"/>
        <v>G1156</v>
      </c>
      <c r="E73" s="10" t="str">
        <f t="shared" si="21"/>
        <v>1</v>
      </c>
      <c r="F73" s="10" t="str">
        <f t="shared" si="17"/>
        <v>21112-C209</v>
      </c>
      <c r="G73" s="20" t="str">
        <f t="shared" si="18"/>
        <v>21112-C209</v>
      </c>
      <c r="H73" s="10" t="str">
        <f t="shared" si="19"/>
        <v>1</v>
      </c>
      <c r="I73" s="20" t="str">
        <f t="shared" si="20"/>
        <v>1</v>
      </c>
      <c r="J73" s="10" t="str">
        <f t="shared" si="22"/>
        <v>1712</v>
      </c>
      <c r="L73" s="15" t="s">
        <v>70</v>
      </c>
      <c r="M73" s="18">
        <v>1251</v>
      </c>
      <c r="N73" s="19">
        <v>0</v>
      </c>
      <c r="O73" s="18">
        <v>1251</v>
      </c>
      <c r="P73" s="18">
        <v>0</v>
      </c>
      <c r="Q73" s="18">
        <v>0</v>
      </c>
      <c r="R73" s="18">
        <v>0</v>
      </c>
      <c r="S73" s="19">
        <v>0</v>
      </c>
      <c r="T73" s="18">
        <v>1251</v>
      </c>
    </row>
    <row r="74" spans="1:20" outlineLevel="6" x14ac:dyDescent="0.2">
      <c r="A74" s="10" t="str">
        <f t="shared" ref="A74:A137" si="23">IF(MID(L74,1,5)="     ",B74,"")</f>
        <v>1.1.1</v>
      </c>
      <c r="B74" s="20" t="str">
        <f t="shared" ref="B74:B137" si="24">IF(MID(L74,1,5)="*****",MID(L74,8,5),B73)</f>
        <v>1.1.1</v>
      </c>
      <c r="C74" s="10" t="str">
        <f t="shared" ref="C74:C137" si="25">IF(MID(L74,1,5)="     ",D74,"")</f>
        <v>G1156</v>
      </c>
      <c r="D74" s="20" t="str">
        <f t="shared" ref="D74:D137" si="26">IF(MID(L74,1,5)="**** ",MID(L74,8,5),D73)</f>
        <v>G1156</v>
      </c>
      <c r="E74" s="10" t="str">
        <f t="shared" si="21"/>
        <v>1</v>
      </c>
      <c r="F74" s="10" t="str">
        <f t="shared" ref="F74:F137" si="27">IF(MID(L74,1,5)="     ",G74,"")</f>
        <v>21112-C209</v>
      </c>
      <c r="G74" s="20" t="str">
        <f t="shared" ref="G74:G137" si="28">IF(MID(L74,1,5)="**   ",MID(L74,8,10),G73)</f>
        <v>21112-C209</v>
      </c>
      <c r="H74" s="10" t="str">
        <f t="shared" ref="H74:H137" si="29">IF(MID(L74,1,5)="     ",I74,"")</f>
        <v>1</v>
      </c>
      <c r="I74" s="20" t="str">
        <f t="shared" ref="I74:I137" si="30">IF(MID(L74,1,5)="*    ",MID(L74,8,1),I73)</f>
        <v>1</v>
      </c>
      <c r="J74" s="10" t="str">
        <f t="shared" si="22"/>
        <v>2121</v>
      </c>
      <c r="L74" s="15" t="s">
        <v>101</v>
      </c>
      <c r="M74" s="19">
        <v>0</v>
      </c>
      <c r="N74" s="18">
        <v>1553.24</v>
      </c>
      <c r="O74" s="18">
        <v>1553.24</v>
      </c>
      <c r="P74" s="18">
        <v>1553.24</v>
      </c>
      <c r="Q74" s="18">
        <v>1553.24</v>
      </c>
      <c r="R74" s="18">
        <v>1553.24</v>
      </c>
      <c r="S74" s="18">
        <v>1553.24</v>
      </c>
      <c r="T74" s="18">
        <v>0</v>
      </c>
    </row>
    <row r="75" spans="1:20" outlineLevel="6" x14ac:dyDescent="0.2">
      <c r="A75" s="10" t="str">
        <f t="shared" si="23"/>
        <v>1.1.1</v>
      </c>
      <c r="B75" s="20" t="str">
        <f t="shared" si="24"/>
        <v>1.1.1</v>
      </c>
      <c r="C75" s="10" t="str">
        <f t="shared" si="25"/>
        <v>G1156</v>
      </c>
      <c r="D75" s="20" t="str">
        <f t="shared" si="26"/>
        <v>G1156</v>
      </c>
      <c r="E75" s="10" t="str">
        <f t="shared" si="21"/>
        <v>1</v>
      </c>
      <c r="F75" s="10" t="str">
        <f t="shared" si="27"/>
        <v>21112-C209</v>
      </c>
      <c r="G75" s="20" t="str">
        <f t="shared" si="28"/>
        <v>21112-C209</v>
      </c>
      <c r="H75" s="10" t="str">
        <f t="shared" si="29"/>
        <v>1</v>
      </c>
      <c r="I75" s="20" t="str">
        <f t="shared" si="30"/>
        <v>1</v>
      </c>
      <c r="J75" s="10" t="str">
        <f t="shared" si="22"/>
        <v>2141</v>
      </c>
      <c r="L75" s="15" t="s">
        <v>72</v>
      </c>
      <c r="M75" s="19">
        <v>0</v>
      </c>
      <c r="N75" s="18">
        <v>1291.97</v>
      </c>
      <c r="O75" s="18">
        <v>1291.97</v>
      </c>
      <c r="P75" s="18">
        <v>0</v>
      </c>
      <c r="Q75" s="18">
        <v>0</v>
      </c>
      <c r="R75" s="18">
        <v>0</v>
      </c>
      <c r="S75" s="18">
        <v>0</v>
      </c>
      <c r="T75" s="18">
        <v>1291.97</v>
      </c>
    </row>
    <row r="76" spans="1:20" outlineLevel="6" x14ac:dyDescent="0.2">
      <c r="A76" s="10" t="str">
        <f t="shared" si="23"/>
        <v>1.1.1</v>
      </c>
      <c r="B76" s="20" t="str">
        <f t="shared" si="24"/>
        <v>1.1.1</v>
      </c>
      <c r="C76" s="10" t="str">
        <f t="shared" si="25"/>
        <v>G1156</v>
      </c>
      <c r="D76" s="20" t="str">
        <f t="shared" si="26"/>
        <v>G1156</v>
      </c>
      <c r="E76" s="10" t="str">
        <f t="shared" si="21"/>
        <v>1</v>
      </c>
      <c r="F76" s="10" t="str">
        <f t="shared" si="27"/>
        <v>21112-C209</v>
      </c>
      <c r="G76" s="20" t="str">
        <f t="shared" si="28"/>
        <v>21112-C209</v>
      </c>
      <c r="H76" s="10" t="str">
        <f t="shared" si="29"/>
        <v>1</v>
      </c>
      <c r="I76" s="20" t="str">
        <f t="shared" si="30"/>
        <v>1</v>
      </c>
      <c r="J76" s="10" t="str">
        <f t="shared" si="22"/>
        <v>2711</v>
      </c>
      <c r="L76" s="15" t="s">
        <v>102</v>
      </c>
      <c r="M76" s="18">
        <v>747524</v>
      </c>
      <c r="N76" s="18">
        <v>-1553.24</v>
      </c>
      <c r="O76" s="18">
        <v>745970.76</v>
      </c>
      <c r="P76" s="18">
        <v>0</v>
      </c>
      <c r="Q76" s="18">
        <v>0</v>
      </c>
      <c r="R76" s="18">
        <v>0</v>
      </c>
      <c r="S76" s="19">
        <v>0</v>
      </c>
      <c r="T76" s="18">
        <v>745970.76</v>
      </c>
    </row>
    <row r="77" spans="1:20" outlineLevel="4" x14ac:dyDescent="0.2">
      <c r="A77" s="10" t="str">
        <f t="shared" si="23"/>
        <v>1.1.1</v>
      </c>
      <c r="B77" s="20" t="str">
        <f t="shared" si="24"/>
        <v>1.1.1</v>
      </c>
      <c r="C77" s="10" t="str">
        <f t="shared" si="25"/>
        <v>G1156</v>
      </c>
      <c r="D77" s="20" t="str">
        <f t="shared" si="26"/>
        <v>G1156</v>
      </c>
      <c r="E77" s="10" t="str">
        <f t="shared" si="21"/>
        <v>1</v>
      </c>
      <c r="F77" s="10" t="str">
        <f t="shared" si="27"/>
        <v>21112-C209</v>
      </c>
      <c r="G77" s="20" t="str">
        <f t="shared" si="28"/>
        <v>21112-C209</v>
      </c>
      <c r="H77" s="10" t="str">
        <f t="shared" si="29"/>
        <v>1</v>
      </c>
      <c r="I77" s="20" t="str">
        <f t="shared" si="30"/>
        <v>1</v>
      </c>
      <c r="J77" s="10" t="str">
        <f t="shared" si="22"/>
        <v>2721</v>
      </c>
      <c r="L77" s="15" t="s">
        <v>79</v>
      </c>
      <c r="M77" s="18">
        <v>26594</v>
      </c>
      <c r="N77" s="19">
        <v>0</v>
      </c>
      <c r="O77" s="18">
        <v>26594</v>
      </c>
      <c r="P77" s="18">
        <v>0</v>
      </c>
      <c r="Q77" s="18">
        <v>0</v>
      </c>
      <c r="R77" s="18">
        <v>0</v>
      </c>
      <c r="S77" s="19">
        <v>0</v>
      </c>
      <c r="T77" s="18">
        <v>26594</v>
      </c>
    </row>
    <row r="78" spans="1:20" outlineLevel="5" x14ac:dyDescent="0.2">
      <c r="A78" s="10" t="str">
        <f t="shared" si="23"/>
        <v>1.1.1</v>
      </c>
      <c r="B78" s="20" t="str">
        <f t="shared" si="24"/>
        <v>1.1.1</v>
      </c>
      <c r="C78" s="10" t="str">
        <f t="shared" si="25"/>
        <v>G1156</v>
      </c>
      <c r="D78" s="20" t="str">
        <f t="shared" si="26"/>
        <v>G1156</v>
      </c>
      <c r="E78" s="10" t="str">
        <f t="shared" si="21"/>
        <v>1</v>
      </c>
      <c r="F78" s="10" t="str">
        <f t="shared" si="27"/>
        <v>21112-C209</v>
      </c>
      <c r="G78" s="20" t="str">
        <f t="shared" si="28"/>
        <v>21112-C209</v>
      </c>
      <c r="H78" s="10" t="str">
        <f t="shared" si="29"/>
        <v>1</v>
      </c>
      <c r="I78" s="20" t="str">
        <f t="shared" si="30"/>
        <v>1</v>
      </c>
      <c r="J78" s="10" t="str">
        <f t="shared" si="22"/>
        <v>3341</v>
      </c>
      <c r="L78" s="15" t="s">
        <v>103</v>
      </c>
      <c r="M78" s="18">
        <v>151074</v>
      </c>
      <c r="N78" s="19">
        <v>0</v>
      </c>
      <c r="O78" s="18">
        <v>151074</v>
      </c>
      <c r="P78" s="18">
        <v>0</v>
      </c>
      <c r="Q78" s="18">
        <v>0</v>
      </c>
      <c r="R78" s="18">
        <v>0</v>
      </c>
      <c r="S78" s="19">
        <v>0</v>
      </c>
      <c r="T78" s="18">
        <v>151074</v>
      </c>
    </row>
    <row r="79" spans="1:20" outlineLevel="6" x14ac:dyDescent="0.2">
      <c r="A79" s="10" t="str">
        <f t="shared" si="23"/>
        <v>1.1.1</v>
      </c>
      <c r="B79" s="20" t="str">
        <f t="shared" si="24"/>
        <v>1.1.1</v>
      </c>
      <c r="C79" s="10" t="str">
        <f t="shared" si="25"/>
        <v>G1156</v>
      </c>
      <c r="D79" s="20" t="str">
        <f t="shared" si="26"/>
        <v>G1156</v>
      </c>
      <c r="E79" s="10" t="str">
        <f t="shared" si="21"/>
        <v>1</v>
      </c>
      <c r="F79" s="10" t="str">
        <f t="shared" si="27"/>
        <v>21112-C209</v>
      </c>
      <c r="G79" s="20" t="str">
        <f t="shared" si="28"/>
        <v>21112-C209</v>
      </c>
      <c r="H79" s="10" t="str">
        <f t="shared" si="29"/>
        <v>1</v>
      </c>
      <c r="I79" s="20" t="str">
        <f t="shared" si="30"/>
        <v>1</v>
      </c>
      <c r="J79" s="10" t="str">
        <f t="shared" si="22"/>
        <v>3343</v>
      </c>
      <c r="L79" s="15" t="s">
        <v>83</v>
      </c>
      <c r="M79" s="18">
        <v>60000</v>
      </c>
      <c r="N79" s="18">
        <v>17549.599999999999</v>
      </c>
      <c r="O79" s="18">
        <v>77549.600000000006</v>
      </c>
      <c r="P79" s="18">
        <v>0</v>
      </c>
      <c r="Q79" s="18">
        <v>0</v>
      </c>
      <c r="R79" s="18">
        <v>0</v>
      </c>
      <c r="S79" s="18">
        <v>0</v>
      </c>
      <c r="T79" s="18">
        <v>77549.600000000006</v>
      </c>
    </row>
    <row r="80" spans="1:20" outlineLevel="6" x14ac:dyDescent="0.2">
      <c r="A80" s="10" t="str">
        <f t="shared" si="23"/>
        <v>1.1.1</v>
      </c>
      <c r="B80" s="20" t="str">
        <f t="shared" si="24"/>
        <v>1.1.1</v>
      </c>
      <c r="C80" s="10" t="str">
        <f t="shared" si="25"/>
        <v>G1156</v>
      </c>
      <c r="D80" s="20" t="str">
        <f t="shared" si="26"/>
        <v>G1156</v>
      </c>
      <c r="E80" s="10" t="str">
        <f t="shared" si="21"/>
        <v>1</v>
      </c>
      <c r="F80" s="10" t="str">
        <f t="shared" si="27"/>
        <v>21112-C209</v>
      </c>
      <c r="G80" s="20" t="str">
        <f t="shared" si="28"/>
        <v>21112-C209</v>
      </c>
      <c r="H80" s="10" t="str">
        <f t="shared" si="29"/>
        <v>1</v>
      </c>
      <c r="I80" s="20" t="str">
        <f t="shared" si="30"/>
        <v>1</v>
      </c>
      <c r="J80" s="10" t="str">
        <f t="shared" si="22"/>
        <v>3751</v>
      </c>
      <c r="L80" s="15" t="s">
        <v>87</v>
      </c>
      <c r="M80" s="19">
        <v>0</v>
      </c>
      <c r="N80" s="18">
        <v>44936.19</v>
      </c>
      <c r="O80" s="18">
        <v>44936.19</v>
      </c>
      <c r="P80" s="18">
        <v>32888.99</v>
      </c>
      <c r="Q80" s="18">
        <v>32888.99</v>
      </c>
      <c r="R80" s="18">
        <v>32888.99</v>
      </c>
      <c r="S80" s="18">
        <v>32888.99</v>
      </c>
      <c r="T80" s="18">
        <v>12047.2</v>
      </c>
    </row>
    <row r="81" spans="1:20" outlineLevel="6" x14ac:dyDescent="0.2">
      <c r="A81" s="10" t="str">
        <f t="shared" si="23"/>
        <v>1.1.1</v>
      </c>
      <c r="B81" s="20" t="str">
        <f t="shared" si="24"/>
        <v>1.1.1</v>
      </c>
      <c r="C81" s="10" t="str">
        <f t="shared" si="25"/>
        <v>G1156</v>
      </c>
      <c r="D81" s="20" t="str">
        <f t="shared" si="26"/>
        <v>G1156</v>
      </c>
      <c r="E81" s="10" t="str">
        <f t="shared" si="21"/>
        <v>1</v>
      </c>
      <c r="F81" s="10" t="str">
        <f t="shared" si="27"/>
        <v>21112-C209</v>
      </c>
      <c r="G81" s="20" t="str">
        <f t="shared" si="28"/>
        <v>21112-C209</v>
      </c>
      <c r="H81" s="10" t="str">
        <f t="shared" si="29"/>
        <v>1</v>
      </c>
      <c r="I81" s="20" t="str">
        <f t="shared" si="30"/>
        <v>1</v>
      </c>
      <c r="J81" s="10" t="str">
        <f t="shared" si="22"/>
        <v>3821</v>
      </c>
      <c r="L81" s="15" t="s">
        <v>104</v>
      </c>
      <c r="M81" s="18">
        <v>1345108</v>
      </c>
      <c r="N81" s="18">
        <v>-63777.760000000002</v>
      </c>
      <c r="O81" s="18">
        <v>1281330.24</v>
      </c>
      <c r="P81" s="18">
        <v>0</v>
      </c>
      <c r="Q81" s="18">
        <v>0</v>
      </c>
      <c r="R81" s="18">
        <v>0</v>
      </c>
      <c r="S81" s="19">
        <v>0</v>
      </c>
      <c r="T81" s="18">
        <v>1281330.24</v>
      </c>
    </row>
    <row r="82" spans="1:20" outlineLevel="6" x14ac:dyDescent="0.2">
      <c r="A82" s="10" t="str">
        <f t="shared" si="23"/>
        <v>1.1.1</v>
      </c>
      <c r="B82" s="20" t="str">
        <f t="shared" si="24"/>
        <v>1.1.1</v>
      </c>
      <c r="C82" s="10" t="str">
        <f t="shared" si="25"/>
        <v>G1156</v>
      </c>
      <c r="D82" s="20" t="str">
        <f t="shared" si="26"/>
        <v>G1156</v>
      </c>
      <c r="E82" s="10" t="str">
        <f t="shared" si="21"/>
        <v>1</v>
      </c>
      <c r="F82" s="10" t="str">
        <f t="shared" si="27"/>
        <v>21112-C209</v>
      </c>
      <c r="G82" s="20" t="str">
        <f t="shared" si="28"/>
        <v>21112-C209</v>
      </c>
      <c r="H82" s="10" t="str">
        <f t="shared" si="29"/>
        <v>1</v>
      </c>
      <c r="I82" s="20" t="str">
        <f t="shared" si="30"/>
        <v>1</v>
      </c>
      <c r="J82" s="10" t="str">
        <f t="shared" si="22"/>
        <v>3981</v>
      </c>
      <c r="L82" s="15" t="s">
        <v>90</v>
      </c>
      <c r="M82" s="18">
        <v>83427</v>
      </c>
      <c r="N82" s="18">
        <v>-178.96</v>
      </c>
      <c r="O82" s="18">
        <v>83248.039999999994</v>
      </c>
      <c r="P82" s="18">
        <v>14743.42</v>
      </c>
      <c r="Q82" s="18">
        <v>14743.42</v>
      </c>
      <c r="R82" s="18">
        <v>14743.42</v>
      </c>
      <c r="S82" s="18">
        <v>14743.42</v>
      </c>
      <c r="T82" s="18">
        <v>68504.62</v>
      </c>
    </row>
    <row r="83" spans="1:20" outlineLevel="6" x14ac:dyDescent="0.2">
      <c r="A83" s="10" t="str">
        <f t="shared" si="23"/>
        <v/>
      </c>
      <c r="B83" s="20" t="str">
        <f t="shared" si="24"/>
        <v>1.1.1</v>
      </c>
      <c r="C83" s="10" t="str">
        <f t="shared" si="25"/>
        <v/>
      </c>
      <c r="D83" s="20" t="str">
        <f t="shared" si="26"/>
        <v>G1156</v>
      </c>
      <c r="E83" s="10" t="str">
        <f t="shared" si="21"/>
        <v/>
      </c>
      <c r="F83" s="10" t="str">
        <f t="shared" si="27"/>
        <v/>
      </c>
      <c r="G83" s="20" t="str">
        <f t="shared" si="28"/>
        <v>21112-C210</v>
      </c>
      <c r="H83" s="10" t="str">
        <f t="shared" si="29"/>
        <v/>
      </c>
      <c r="I83" s="20" t="str">
        <f t="shared" si="30"/>
        <v>1</v>
      </c>
      <c r="J83" s="10" t="str">
        <f t="shared" si="22"/>
        <v/>
      </c>
      <c r="L83" s="15" t="s">
        <v>105</v>
      </c>
      <c r="M83" s="18">
        <v>6769134</v>
      </c>
      <c r="N83" s="18">
        <v>13468.79</v>
      </c>
      <c r="O83" s="18">
        <v>6782602.79</v>
      </c>
      <c r="P83" s="18">
        <v>2176896.94</v>
      </c>
      <c r="Q83" s="18">
        <v>1449182.23</v>
      </c>
      <c r="R83" s="18">
        <v>1449182.23</v>
      </c>
      <c r="S83" s="18">
        <v>1449182.23</v>
      </c>
      <c r="T83" s="18">
        <v>5333420.5599999996</v>
      </c>
    </row>
    <row r="84" spans="1:20" outlineLevel="6" x14ac:dyDescent="0.2">
      <c r="A84" s="10" t="str">
        <f t="shared" si="23"/>
        <v/>
      </c>
      <c r="B84" s="20" t="str">
        <f t="shared" si="24"/>
        <v>1.1.1</v>
      </c>
      <c r="C84" s="10" t="str">
        <f t="shared" si="25"/>
        <v/>
      </c>
      <c r="D84" s="20" t="str">
        <f t="shared" si="26"/>
        <v>G1156</v>
      </c>
      <c r="E84" s="10" t="str">
        <f t="shared" si="21"/>
        <v/>
      </c>
      <c r="F84" s="10" t="str">
        <f t="shared" si="27"/>
        <v/>
      </c>
      <c r="G84" s="20" t="str">
        <f t="shared" si="28"/>
        <v>21112-C210</v>
      </c>
      <c r="H84" s="10" t="str">
        <f t="shared" si="29"/>
        <v/>
      </c>
      <c r="I84" s="20" t="str">
        <f t="shared" si="30"/>
        <v>1</v>
      </c>
      <c r="J84" s="10" t="str">
        <f t="shared" si="22"/>
        <v/>
      </c>
      <c r="L84" s="15" t="s">
        <v>54</v>
      </c>
      <c r="M84" s="18">
        <v>6769134</v>
      </c>
      <c r="N84" s="18">
        <v>13468.79</v>
      </c>
      <c r="O84" s="18">
        <v>6782602.79</v>
      </c>
      <c r="P84" s="18">
        <v>2176896.94</v>
      </c>
      <c r="Q84" s="18">
        <v>1449182.23</v>
      </c>
      <c r="R84" s="18">
        <v>1449182.23</v>
      </c>
      <c r="S84" s="18">
        <v>1449182.23</v>
      </c>
      <c r="T84" s="18">
        <v>5333420.5599999996</v>
      </c>
    </row>
    <row r="85" spans="1:20" outlineLevel="6" x14ac:dyDescent="0.2">
      <c r="A85" s="10" t="str">
        <f t="shared" si="23"/>
        <v>1.1.1</v>
      </c>
      <c r="B85" s="20" t="str">
        <f t="shared" si="24"/>
        <v>1.1.1</v>
      </c>
      <c r="C85" s="10" t="str">
        <f t="shared" si="25"/>
        <v>G1156</v>
      </c>
      <c r="D85" s="20" t="str">
        <f t="shared" si="26"/>
        <v>G1156</v>
      </c>
      <c r="E85" s="10" t="str">
        <f t="shared" si="21"/>
        <v>1</v>
      </c>
      <c r="F85" s="10" t="str">
        <f t="shared" si="27"/>
        <v>21112-C210</v>
      </c>
      <c r="G85" s="20" t="str">
        <f t="shared" si="28"/>
        <v>21112-C210</v>
      </c>
      <c r="H85" s="10" t="str">
        <f t="shared" si="29"/>
        <v>1</v>
      </c>
      <c r="I85" s="20" t="str">
        <f t="shared" si="30"/>
        <v>1</v>
      </c>
      <c r="J85" s="10" t="str">
        <f t="shared" si="22"/>
        <v>1131</v>
      </c>
      <c r="L85" s="15" t="s">
        <v>55</v>
      </c>
      <c r="M85" s="18">
        <v>1650648</v>
      </c>
      <c r="N85" s="18">
        <v>3443.52</v>
      </c>
      <c r="O85" s="18">
        <v>1654091.52</v>
      </c>
      <c r="P85" s="18">
        <v>548061.9</v>
      </c>
      <c r="Q85" s="18">
        <v>416105.52</v>
      </c>
      <c r="R85" s="18">
        <v>416105.52</v>
      </c>
      <c r="S85" s="18">
        <v>416105.52</v>
      </c>
      <c r="T85" s="18">
        <v>1237986</v>
      </c>
    </row>
    <row r="86" spans="1:20" outlineLevel="6" x14ac:dyDescent="0.2">
      <c r="A86" s="10" t="str">
        <f t="shared" si="23"/>
        <v>1.1.1</v>
      </c>
      <c r="B86" s="20" t="str">
        <f t="shared" si="24"/>
        <v>1.1.1</v>
      </c>
      <c r="C86" s="10" t="str">
        <f t="shared" si="25"/>
        <v>G1156</v>
      </c>
      <c r="D86" s="20" t="str">
        <f t="shared" si="26"/>
        <v>G1156</v>
      </c>
      <c r="E86" s="10" t="str">
        <f t="shared" si="21"/>
        <v>1</v>
      </c>
      <c r="F86" s="10" t="str">
        <f t="shared" si="27"/>
        <v>21112-C210</v>
      </c>
      <c r="G86" s="20" t="str">
        <f t="shared" si="28"/>
        <v>21112-C210</v>
      </c>
      <c r="H86" s="10" t="str">
        <f t="shared" si="29"/>
        <v>1</v>
      </c>
      <c r="I86" s="20" t="str">
        <f t="shared" si="30"/>
        <v>1</v>
      </c>
      <c r="J86" s="10" t="str">
        <f t="shared" si="22"/>
        <v>1311</v>
      </c>
      <c r="L86" s="15" t="s">
        <v>57</v>
      </c>
      <c r="M86" s="18">
        <v>7212</v>
      </c>
      <c r="N86" s="18">
        <v>-424.5</v>
      </c>
      <c r="O86" s="18">
        <v>6787.5</v>
      </c>
      <c r="P86" s="18">
        <v>1378.5</v>
      </c>
      <c r="Q86" s="18">
        <v>1378.5</v>
      </c>
      <c r="R86" s="18">
        <v>1378.5</v>
      </c>
      <c r="S86" s="18">
        <v>1378.5</v>
      </c>
      <c r="T86" s="18">
        <v>5409</v>
      </c>
    </row>
    <row r="87" spans="1:20" outlineLevel="6" x14ac:dyDescent="0.2">
      <c r="A87" s="10" t="str">
        <f t="shared" si="23"/>
        <v>1.1.1</v>
      </c>
      <c r="B87" s="20" t="str">
        <f t="shared" si="24"/>
        <v>1.1.1</v>
      </c>
      <c r="C87" s="10" t="str">
        <f t="shared" si="25"/>
        <v>G1156</v>
      </c>
      <c r="D87" s="20" t="str">
        <f t="shared" si="26"/>
        <v>G1156</v>
      </c>
      <c r="E87" s="10" t="str">
        <f t="shared" si="21"/>
        <v>1</v>
      </c>
      <c r="F87" s="10" t="str">
        <f t="shared" si="27"/>
        <v>21112-C210</v>
      </c>
      <c r="G87" s="20" t="str">
        <f t="shared" si="28"/>
        <v>21112-C210</v>
      </c>
      <c r="H87" s="10" t="str">
        <f t="shared" si="29"/>
        <v>1</v>
      </c>
      <c r="I87" s="20" t="str">
        <f t="shared" si="30"/>
        <v>1</v>
      </c>
      <c r="J87" s="10" t="str">
        <f t="shared" si="22"/>
        <v>1321</v>
      </c>
      <c r="L87" s="15" t="s">
        <v>59</v>
      </c>
      <c r="M87" s="18">
        <v>134196</v>
      </c>
      <c r="N87" s="18">
        <v>-214.07</v>
      </c>
      <c r="O87" s="18">
        <v>133981.93</v>
      </c>
      <c r="P87" s="18">
        <v>48638.73</v>
      </c>
      <c r="Q87" s="18">
        <v>0</v>
      </c>
      <c r="R87" s="18">
        <v>0</v>
      </c>
      <c r="S87" s="19">
        <v>0</v>
      </c>
      <c r="T87" s="18">
        <v>133981.93</v>
      </c>
    </row>
    <row r="88" spans="1:20" outlineLevel="6" x14ac:dyDescent="0.2">
      <c r="A88" s="10" t="str">
        <f t="shared" si="23"/>
        <v>1.1.1</v>
      </c>
      <c r="B88" s="20" t="str">
        <f t="shared" si="24"/>
        <v>1.1.1</v>
      </c>
      <c r="C88" s="10" t="str">
        <f t="shared" si="25"/>
        <v>G1156</v>
      </c>
      <c r="D88" s="20" t="str">
        <f t="shared" si="26"/>
        <v>G1156</v>
      </c>
      <c r="E88" s="10" t="str">
        <f t="shared" si="21"/>
        <v>1</v>
      </c>
      <c r="F88" s="10" t="str">
        <f t="shared" si="27"/>
        <v>21112-C210</v>
      </c>
      <c r="G88" s="20" t="str">
        <f t="shared" si="28"/>
        <v>21112-C210</v>
      </c>
      <c r="H88" s="10" t="str">
        <f t="shared" si="29"/>
        <v>1</v>
      </c>
      <c r="I88" s="20" t="str">
        <f t="shared" si="30"/>
        <v>1</v>
      </c>
      <c r="J88" s="10" t="str">
        <f t="shared" si="22"/>
        <v>1322</v>
      </c>
      <c r="L88" s="15" t="s">
        <v>60</v>
      </c>
      <c r="M88" s="18">
        <v>603852</v>
      </c>
      <c r="N88" s="18">
        <v>-963.32</v>
      </c>
      <c r="O88" s="18">
        <v>602888.68000000005</v>
      </c>
      <c r="P88" s="18">
        <v>218866.75</v>
      </c>
      <c r="Q88" s="18">
        <v>0</v>
      </c>
      <c r="R88" s="18">
        <v>0</v>
      </c>
      <c r="S88" s="19">
        <v>0</v>
      </c>
      <c r="T88" s="18">
        <v>602888.68000000005</v>
      </c>
    </row>
    <row r="89" spans="1:20" outlineLevel="6" x14ac:dyDescent="0.2">
      <c r="A89" s="10" t="str">
        <f t="shared" si="23"/>
        <v>1.1.1</v>
      </c>
      <c r="B89" s="20" t="str">
        <f t="shared" si="24"/>
        <v>1.1.1</v>
      </c>
      <c r="C89" s="10" t="str">
        <f t="shared" si="25"/>
        <v>G1156</v>
      </c>
      <c r="D89" s="20" t="str">
        <f t="shared" si="26"/>
        <v>G1156</v>
      </c>
      <c r="E89" s="10" t="str">
        <f t="shared" si="21"/>
        <v>1</v>
      </c>
      <c r="F89" s="10" t="str">
        <f t="shared" si="27"/>
        <v>21112-C210</v>
      </c>
      <c r="G89" s="20" t="str">
        <f t="shared" si="28"/>
        <v>21112-C210</v>
      </c>
      <c r="H89" s="10" t="str">
        <f t="shared" si="29"/>
        <v>1</v>
      </c>
      <c r="I89" s="20" t="str">
        <f t="shared" si="30"/>
        <v>1</v>
      </c>
      <c r="J89" s="10" t="str">
        <f t="shared" si="22"/>
        <v>1343</v>
      </c>
      <c r="L89" s="15" t="s">
        <v>61</v>
      </c>
      <c r="M89" s="18">
        <v>294444</v>
      </c>
      <c r="N89" s="19">
        <v>0</v>
      </c>
      <c r="O89" s="18">
        <v>294444</v>
      </c>
      <c r="P89" s="18">
        <v>107028</v>
      </c>
      <c r="Q89" s="18">
        <v>73611</v>
      </c>
      <c r="R89" s="18">
        <v>73611</v>
      </c>
      <c r="S89" s="18">
        <v>73611</v>
      </c>
      <c r="T89" s="18">
        <v>220833</v>
      </c>
    </row>
    <row r="90" spans="1:20" outlineLevel="6" x14ac:dyDescent="0.2">
      <c r="A90" s="10" t="str">
        <f t="shared" si="23"/>
        <v>1.1.1</v>
      </c>
      <c r="B90" s="20" t="str">
        <f t="shared" si="24"/>
        <v>1.1.1</v>
      </c>
      <c r="C90" s="10" t="str">
        <f t="shared" si="25"/>
        <v>G1156</v>
      </c>
      <c r="D90" s="20" t="str">
        <f t="shared" si="26"/>
        <v>G1156</v>
      </c>
      <c r="E90" s="10" t="str">
        <f t="shared" si="21"/>
        <v>1</v>
      </c>
      <c r="F90" s="10" t="str">
        <f t="shared" si="27"/>
        <v>21112-C210</v>
      </c>
      <c r="G90" s="20" t="str">
        <f t="shared" si="28"/>
        <v>21112-C210</v>
      </c>
      <c r="H90" s="10" t="str">
        <f t="shared" si="29"/>
        <v>1</v>
      </c>
      <c r="I90" s="20" t="str">
        <f t="shared" si="30"/>
        <v>1</v>
      </c>
      <c r="J90" s="10" t="str">
        <f t="shared" si="22"/>
        <v>1345</v>
      </c>
      <c r="L90" s="15" t="s">
        <v>62</v>
      </c>
      <c r="M90" s="18">
        <v>1344660</v>
      </c>
      <c r="N90" s="19">
        <v>0</v>
      </c>
      <c r="O90" s="18">
        <v>1344660</v>
      </c>
      <c r="P90" s="18">
        <v>457999.62</v>
      </c>
      <c r="Q90" s="18">
        <v>336165</v>
      </c>
      <c r="R90" s="18">
        <v>336165</v>
      </c>
      <c r="S90" s="18">
        <v>336165</v>
      </c>
      <c r="T90" s="18">
        <v>1008495</v>
      </c>
    </row>
    <row r="91" spans="1:20" outlineLevel="6" x14ac:dyDescent="0.2">
      <c r="A91" s="10" t="str">
        <f t="shared" si="23"/>
        <v>1.1.1</v>
      </c>
      <c r="B91" s="20" t="str">
        <f t="shared" si="24"/>
        <v>1.1.1</v>
      </c>
      <c r="C91" s="10" t="str">
        <f t="shared" si="25"/>
        <v>G1156</v>
      </c>
      <c r="D91" s="20" t="str">
        <f t="shared" si="26"/>
        <v>G1156</v>
      </c>
      <c r="E91" s="10" t="str">
        <f t="shared" si="21"/>
        <v>1</v>
      </c>
      <c r="F91" s="10" t="str">
        <f t="shared" si="27"/>
        <v>21112-C210</v>
      </c>
      <c r="G91" s="20" t="str">
        <f t="shared" si="28"/>
        <v>21112-C210</v>
      </c>
      <c r="H91" s="10" t="str">
        <f t="shared" si="29"/>
        <v>1</v>
      </c>
      <c r="I91" s="20" t="str">
        <f t="shared" si="30"/>
        <v>1</v>
      </c>
      <c r="J91" s="10" t="str">
        <f t="shared" si="22"/>
        <v>1411</v>
      </c>
      <c r="L91" s="15" t="s">
        <v>63</v>
      </c>
      <c r="M91" s="18">
        <v>379656</v>
      </c>
      <c r="N91" s="18">
        <v>790.22</v>
      </c>
      <c r="O91" s="18">
        <v>380446.22</v>
      </c>
      <c r="P91" s="18">
        <v>126054.2</v>
      </c>
      <c r="Q91" s="18">
        <v>95704.22</v>
      </c>
      <c r="R91" s="18">
        <v>95704.22</v>
      </c>
      <c r="S91" s="18">
        <v>95704.22</v>
      </c>
      <c r="T91" s="18">
        <v>284742</v>
      </c>
    </row>
    <row r="92" spans="1:20" outlineLevel="6" x14ac:dyDescent="0.2">
      <c r="A92" s="10" t="str">
        <f t="shared" si="23"/>
        <v>1.1.1</v>
      </c>
      <c r="B92" s="20" t="str">
        <f t="shared" si="24"/>
        <v>1.1.1</v>
      </c>
      <c r="C92" s="10" t="str">
        <f t="shared" si="25"/>
        <v>G1156</v>
      </c>
      <c r="D92" s="20" t="str">
        <f t="shared" si="26"/>
        <v>G1156</v>
      </c>
      <c r="E92" s="10" t="str">
        <f t="shared" si="21"/>
        <v>1</v>
      </c>
      <c r="F92" s="10" t="str">
        <f t="shared" si="27"/>
        <v>21112-C210</v>
      </c>
      <c r="G92" s="20" t="str">
        <f t="shared" si="28"/>
        <v>21112-C210</v>
      </c>
      <c r="H92" s="10" t="str">
        <f t="shared" si="29"/>
        <v>1</v>
      </c>
      <c r="I92" s="20" t="str">
        <f t="shared" si="30"/>
        <v>1</v>
      </c>
      <c r="J92" s="10" t="str">
        <f t="shared" si="22"/>
        <v>1412</v>
      </c>
      <c r="L92" s="15" t="s">
        <v>64</v>
      </c>
      <c r="M92" s="18">
        <v>169188</v>
      </c>
      <c r="N92" s="18">
        <v>226.88</v>
      </c>
      <c r="O92" s="18">
        <v>169414.88</v>
      </c>
      <c r="P92" s="18">
        <v>42523.88</v>
      </c>
      <c r="Q92" s="18">
        <v>42523.88</v>
      </c>
      <c r="R92" s="18">
        <v>42523.88</v>
      </c>
      <c r="S92" s="18">
        <v>42523.88</v>
      </c>
      <c r="T92" s="18">
        <v>126891</v>
      </c>
    </row>
    <row r="93" spans="1:20" outlineLevel="6" x14ac:dyDescent="0.2">
      <c r="A93" s="10" t="str">
        <f t="shared" si="23"/>
        <v>1.1.1</v>
      </c>
      <c r="B93" s="20" t="str">
        <f t="shared" si="24"/>
        <v>1.1.1</v>
      </c>
      <c r="C93" s="10" t="str">
        <f t="shared" si="25"/>
        <v>G1156</v>
      </c>
      <c r="D93" s="20" t="str">
        <f t="shared" si="26"/>
        <v>G1156</v>
      </c>
      <c r="E93" s="10" t="str">
        <f t="shared" si="21"/>
        <v>1</v>
      </c>
      <c r="F93" s="10" t="str">
        <f t="shared" si="27"/>
        <v>21112-C210</v>
      </c>
      <c r="G93" s="20" t="str">
        <f t="shared" si="28"/>
        <v>21112-C210</v>
      </c>
      <c r="H93" s="10" t="str">
        <f t="shared" si="29"/>
        <v>1</v>
      </c>
      <c r="I93" s="20" t="str">
        <f t="shared" si="30"/>
        <v>1</v>
      </c>
      <c r="J93" s="10" t="str">
        <f t="shared" si="22"/>
        <v>1542</v>
      </c>
      <c r="L93" s="15" t="s">
        <v>67</v>
      </c>
      <c r="M93" s="18">
        <v>932736</v>
      </c>
      <c r="N93" s="18">
        <v>24813.3</v>
      </c>
      <c r="O93" s="18">
        <v>957549.3</v>
      </c>
      <c r="P93" s="18">
        <v>341834.28</v>
      </c>
      <c r="Q93" s="18">
        <v>257997.3</v>
      </c>
      <c r="R93" s="18">
        <v>257997.3</v>
      </c>
      <c r="S93" s="18">
        <v>257997.3</v>
      </c>
      <c r="T93" s="18">
        <v>699552</v>
      </c>
    </row>
    <row r="94" spans="1:20" outlineLevel="6" x14ac:dyDescent="0.2">
      <c r="A94" s="10" t="str">
        <f t="shared" si="23"/>
        <v>1.1.1</v>
      </c>
      <c r="B94" s="20" t="str">
        <f t="shared" si="24"/>
        <v>1.1.1</v>
      </c>
      <c r="C94" s="10" t="str">
        <f t="shared" si="25"/>
        <v>G1156</v>
      </c>
      <c r="D94" s="20" t="str">
        <f t="shared" si="26"/>
        <v>G1156</v>
      </c>
      <c r="E94" s="10" t="str">
        <f t="shared" si="21"/>
        <v>1</v>
      </c>
      <c r="F94" s="10" t="str">
        <f t="shared" si="27"/>
        <v>21112-C210</v>
      </c>
      <c r="G94" s="20" t="str">
        <f t="shared" si="28"/>
        <v>21112-C210</v>
      </c>
      <c r="H94" s="10" t="str">
        <f t="shared" si="29"/>
        <v>1</v>
      </c>
      <c r="I94" s="20" t="str">
        <f t="shared" si="30"/>
        <v>1</v>
      </c>
      <c r="J94" s="10" t="str">
        <f t="shared" si="22"/>
        <v>1593</v>
      </c>
      <c r="L94" s="15" t="s">
        <v>68</v>
      </c>
      <c r="M94" s="18">
        <v>681854</v>
      </c>
      <c r="N94" s="18">
        <v>1695</v>
      </c>
      <c r="O94" s="18">
        <v>683549</v>
      </c>
      <c r="P94" s="18">
        <v>202988.26</v>
      </c>
      <c r="Q94" s="18">
        <v>153786</v>
      </c>
      <c r="R94" s="18">
        <v>153786</v>
      </c>
      <c r="S94" s="18">
        <v>153786</v>
      </c>
      <c r="T94" s="18">
        <v>529763</v>
      </c>
    </row>
    <row r="95" spans="1:20" outlineLevel="6" x14ac:dyDescent="0.2">
      <c r="A95" s="10" t="str">
        <f t="shared" si="23"/>
        <v>1.1.1</v>
      </c>
      <c r="B95" s="20" t="str">
        <f t="shared" si="24"/>
        <v>1.1.1</v>
      </c>
      <c r="C95" s="10" t="str">
        <f t="shared" si="25"/>
        <v>G1156</v>
      </c>
      <c r="D95" s="20" t="str">
        <f t="shared" si="26"/>
        <v>G1156</v>
      </c>
      <c r="E95" s="10" t="str">
        <f t="shared" si="21"/>
        <v>1</v>
      </c>
      <c r="F95" s="10" t="str">
        <f t="shared" si="27"/>
        <v>21112-C210</v>
      </c>
      <c r="G95" s="20" t="str">
        <f t="shared" si="28"/>
        <v>21112-C210</v>
      </c>
      <c r="H95" s="10" t="str">
        <f t="shared" si="29"/>
        <v>1</v>
      </c>
      <c r="I95" s="20" t="str">
        <f t="shared" si="30"/>
        <v>1</v>
      </c>
      <c r="J95" s="10" t="str">
        <f t="shared" si="22"/>
        <v>1611</v>
      </c>
      <c r="L95" s="15" t="s">
        <v>69</v>
      </c>
      <c r="M95" s="18">
        <v>252620</v>
      </c>
      <c r="N95" s="18">
        <v>-40659.279999999999</v>
      </c>
      <c r="O95" s="18">
        <v>211960.72</v>
      </c>
      <c r="P95" s="18">
        <v>0</v>
      </c>
      <c r="Q95" s="18">
        <v>0</v>
      </c>
      <c r="R95" s="18">
        <v>0</v>
      </c>
      <c r="S95" s="19">
        <v>0</v>
      </c>
      <c r="T95" s="18">
        <v>211960.72</v>
      </c>
    </row>
    <row r="96" spans="1:20" outlineLevel="6" x14ac:dyDescent="0.2">
      <c r="A96" s="10" t="str">
        <f t="shared" si="23"/>
        <v>1.1.1</v>
      </c>
      <c r="B96" s="20" t="str">
        <f t="shared" si="24"/>
        <v>1.1.1</v>
      </c>
      <c r="C96" s="10" t="str">
        <f t="shared" si="25"/>
        <v>G1156</v>
      </c>
      <c r="D96" s="20" t="str">
        <f t="shared" si="26"/>
        <v>G1156</v>
      </c>
      <c r="E96" s="10" t="str">
        <f t="shared" si="21"/>
        <v>1</v>
      </c>
      <c r="F96" s="10" t="str">
        <f t="shared" si="27"/>
        <v>21112-C210</v>
      </c>
      <c r="G96" s="20" t="str">
        <f t="shared" si="28"/>
        <v>21112-C210</v>
      </c>
      <c r="H96" s="10" t="str">
        <f t="shared" si="29"/>
        <v>1</v>
      </c>
      <c r="I96" s="20" t="str">
        <f t="shared" si="30"/>
        <v>1</v>
      </c>
      <c r="J96" s="10" t="str">
        <f t="shared" si="22"/>
        <v>1712</v>
      </c>
      <c r="L96" s="15" t="s">
        <v>70</v>
      </c>
      <c r="M96" s="18">
        <v>1251</v>
      </c>
      <c r="N96" s="19">
        <v>0</v>
      </c>
      <c r="O96" s="18">
        <v>1251</v>
      </c>
      <c r="P96" s="18">
        <v>0</v>
      </c>
      <c r="Q96" s="18">
        <v>0</v>
      </c>
      <c r="R96" s="18">
        <v>0</v>
      </c>
      <c r="S96" s="19">
        <v>0</v>
      </c>
      <c r="T96" s="18">
        <v>1251</v>
      </c>
    </row>
    <row r="97" spans="1:20" outlineLevel="6" x14ac:dyDescent="0.2">
      <c r="A97" s="10" t="str">
        <f t="shared" si="23"/>
        <v>1.1.1</v>
      </c>
      <c r="B97" s="20" t="str">
        <f t="shared" si="24"/>
        <v>1.1.1</v>
      </c>
      <c r="C97" s="10" t="str">
        <f t="shared" si="25"/>
        <v>G1156</v>
      </c>
      <c r="D97" s="20" t="str">
        <f t="shared" si="26"/>
        <v>G1156</v>
      </c>
      <c r="E97" s="10" t="str">
        <f t="shared" si="21"/>
        <v>1</v>
      </c>
      <c r="F97" s="10" t="str">
        <f t="shared" si="27"/>
        <v>21112-C210</v>
      </c>
      <c r="G97" s="20" t="str">
        <f t="shared" si="28"/>
        <v>21112-C210</v>
      </c>
      <c r="H97" s="10" t="str">
        <f t="shared" si="29"/>
        <v>1</v>
      </c>
      <c r="I97" s="20" t="str">
        <f t="shared" si="30"/>
        <v>1</v>
      </c>
      <c r="J97" s="10" t="str">
        <f t="shared" si="22"/>
        <v>2111</v>
      </c>
      <c r="L97" s="15" t="s">
        <v>71</v>
      </c>
      <c r="M97" s="18">
        <v>2500</v>
      </c>
      <c r="N97" s="19">
        <v>0</v>
      </c>
      <c r="O97" s="18">
        <v>2500</v>
      </c>
      <c r="P97" s="18">
        <v>0</v>
      </c>
      <c r="Q97" s="18">
        <v>0</v>
      </c>
      <c r="R97" s="18">
        <v>0</v>
      </c>
      <c r="S97" s="19">
        <v>0</v>
      </c>
      <c r="T97" s="18">
        <v>2500</v>
      </c>
    </row>
    <row r="98" spans="1:20" outlineLevel="6" x14ac:dyDescent="0.2">
      <c r="A98" s="10" t="str">
        <f t="shared" si="23"/>
        <v>1.1.1</v>
      </c>
      <c r="B98" s="20" t="str">
        <f t="shared" si="24"/>
        <v>1.1.1</v>
      </c>
      <c r="C98" s="10" t="str">
        <f t="shared" si="25"/>
        <v>G1156</v>
      </c>
      <c r="D98" s="20" t="str">
        <f t="shared" si="26"/>
        <v>G1156</v>
      </c>
      <c r="E98" s="10" t="str">
        <f t="shared" si="21"/>
        <v>1</v>
      </c>
      <c r="F98" s="10" t="str">
        <f t="shared" si="27"/>
        <v>21112-C210</v>
      </c>
      <c r="G98" s="20" t="str">
        <f t="shared" si="28"/>
        <v>21112-C210</v>
      </c>
      <c r="H98" s="10" t="str">
        <f t="shared" si="29"/>
        <v>1</v>
      </c>
      <c r="I98" s="20" t="str">
        <f t="shared" si="30"/>
        <v>1</v>
      </c>
      <c r="J98" s="10" t="str">
        <f t="shared" si="22"/>
        <v>2151</v>
      </c>
      <c r="L98" s="15" t="s">
        <v>73</v>
      </c>
      <c r="M98" s="18">
        <v>11000</v>
      </c>
      <c r="N98" s="19">
        <v>0</v>
      </c>
      <c r="O98" s="18">
        <v>11000</v>
      </c>
      <c r="P98" s="18">
        <v>0</v>
      </c>
      <c r="Q98" s="18">
        <v>0</v>
      </c>
      <c r="R98" s="18">
        <v>0</v>
      </c>
      <c r="S98" s="19">
        <v>0</v>
      </c>
      <c r="T98" s="18">
        <v>11000</v>
      </c>
    </row>
    <row r="99" spans="1:20" outlineLevel="6" x14ac:dyDescent="0.2">
      <c r="A99" s="10" t="str">
        <f t="shared" si="23"/>
        <v>1.1.1</v>
      </c>
      <c r="B99" s="20" t="str">
        <f t="shared" si="24"/>
        <v>1.1.1</v>
      </c>
      <c r="C99" s="10" t="str">
        <f t="shared" si="25"/>
        <v>G1156</v>
      </c>
      <c r="D99" s="20" t="str">
        <f t="shared" si="26"/>
        <v>G1156</v>
      </c>
      <c r="E99" s="10" t="str">
        <f t="shared" si="21"/>
        <v>1</v>
      </c>
      <c r="F99" s="10" t="str">
        <f t="shared" si="27"/>
        <v>21112-C210</v>
      </c>
      <c r="G99" s="20" t="str">
        <f t="shared" si="28"/>
        <v>21112-C210</v>
      </c>
      <c r="H99" s="10" t="str">
        <f t="shared" si="29"/>
        <v>1</v>
      </c>
      <c r="I99" s="20" t="str">
        <f t="shared" si="30"/>
        <v>1</v>
      </c>
      <c r="J99" s="10" t="str">
        <f t="shared" si="22"/>
        <v>2211</v>
      </c>
      <c r="L99" s="15" t="s">
        <v>74</v>
      </c>
      <c r="M99" s="19">
        <v>0</v>
      </c>
      <c r="N99" s="18">
        <v>5792.1</v>
      </c>
      <c r="O99" s="18">
        <v>5792.1</v>
      </c>
      <c r="P99" s="18">
        <v>5353.6</v>
      </c>
      <c r="Q99" s="18">
        <v>5353.6</v>
      </c>
      <c r="R99" s="18">
        <v>5353.6</v>
      </c>
      <c r="S99" s="18">
        <v>5353.6</v>
      </c>
      <c r="T99" s="18">
        <v>438.5</v>
      </c>
    </row>
    <row r="100" spans="1:20" outlineLevel="6" x14ac:dyDescent="0.2">
      <c r="A100" s="10" t="str">
        <f t="shared" si="23"/>
        <v>1.1.1</v>
      </c>
      <c r="B100" s="20" t="str">
        <f t="shared" si="24"/>
        <v>1.1.1</v>
      </c>
      <c r="C100" s="10" t="str">
        <f t="shared" si="25"/>
        <v>G1156</v>
      </c>
      <c r="D100" s="20" t="str">
        <f t="shared" si="26"/>
        <v>G1156</v>
      </c>
      <c r="E100" s="10" t="str">
        <f t="shared" si="21"/>
        <v>1</v>
      </c>
      <c r="F100" s="10" t="str">
        <f t="shared" si="27"/>
        <v>21112-C210</v>
      </c>
      <c r="G100" s="20" t="str">
        <f t="shared" si="28"/>
        <v>21112-C210</v>
      </c>
      <c r="H100" s="10" t="str">
        <f t="shared" si="29"/>
        <v>1</v>
      </c>
      <c r="I100" s="20" t="str">
        <f t="shared" si="30"/>
        <v>1</v>
      </c>
      <c r="J100" s="10" t="str">
        <f t="shared" si="22"/>
        <v>2611</v>
      </c>
      <c r="L100" s="15" t="s">
        <v>78</v>
      </c>
      <c r="M100" s="19">
        <v>0</v>
      </c>
      <c r="N100" s="18">
        <v>200</v>
      </c>
      <c r="O100" s="18">
        <v>200</v>
      </c>
      <c r="P100" s="18">
        <v>0</v>
      </c>
      <c r="Q100" s="18">
        <v>0</v>
      </c>
      <c r="R100" s="18">
        <v>0</v>
      </c>
      <c r="S100" s="18">
        <v>0</v>
      </c>
      <c r="T100" s="18">
        <v>200</v>
      </c>
    </row>
    <row r="101" spans="1:20" outlineLevel="6" x14ac:dyDescent="0.2">
      <c r="A101" s="10" t="str">
        <f t="shared" si="23"/>
        <v>1.1.1</v>
      </c>
      <c r="B101" s="20" t="str">
        <f t="shared" si="24"/>
        <v>1.1.1</v>
      </c>
      <c r="C101" s="10" t="str">
        <f t="shared" si="25"/>
        <v>G1156</v>
      </c>
      <c r="D101" s="20" t="str">
        <f t="shared" si="26"/>
        <v>G1156</v>
      </c>
      <c r="E101" s="10" t="str">
        <f t="shared" si="21"/>
        <v>1</v>
      </c>
      <c r="F101" s="10" t="str">
        <f t="shared" si="27"/>
        <v>21112-C210</v>
      </c>
      <c r="G101" s="20" t="str">
        <f t="shared" si="28"/>
        <v>21112-C210</v>
      </c>
      <c r="H101" s="10" t="str">
        <f t="shared" si="29"/>
        <v>1</v>
      </c>
      <c r="I101" s="20" t="str">
        <f t="shared" si="30"/>
        <v>1</v>
      </c>
      <c r="J101" s="10" t="str">
        <f t="shared" si="22"/>
        <v>3311</v>
      </c>
      <c r="L101" s="15" t="s">
        <v>106</v>
      </c>
      <c r="M101" s="19">
        <v>0</v>
      </c>
      <c r="N101" s="18">
        <v>27840</v>
      </c>
      <c r="O101" s="18">
        <v>27840</v>
      </c>
      <c r="P101" s="18">
        <v>27840</v>
      </c>
      <c r="Q101" s="18">
        <v>27840</v>
      </c>
      <c r="R101" s="18">
        <v>27840</v>
      </c>
      <c r="S101" s="18">
        <v>27840</v>
      </c>
      <c r="T101" s="18">
        <v>0</v>
      </c>
    </row>
    <row r="102" spans="1:20" outlineLevel="6" x14ac:dyDescent="0.2">
      <c r="A102" s="10" t="str">
        <f t="shared" si="23"/>
        <v>1.1.1</v>
      </c>
      <c r="B102" s="20" t="str">
        <f t="shared" si="24"/>
        <v>1.1.1</v>
      </c>
      <c r="C102" s="10" t="str">
        <f t="shared" si="25"/>
        <v>G1156</v>
      </c>
      <c r="D102" s="20" t="str">
        <f t="shared" si="26"/>
        <v>G1156</v>
      </c>
      <c r="E102" s="10" t="str">
        <f t="shared" si="21"/>
        <v>1</v>
      </c>
      <c r="F102" s="10" t="str">
        <f t="shared" si="27"/>
        <v>21112-C210</v>
      </c>
      <c r="G102" s="20" t="str">
        <f t="shared" si="28"/>
        <v>21112-C210</v>
      </c>
      <c r="H102" s="10" t="str">
        <f t="shared" si="29"/>
        <v>1</v>
      </c>
      <c r="I102" s="20" t="str">
        <f t="shared" si="30"/>
        <v>1</v>
      </c>
      <c r="J102" s="10" t="str">
        <f t="shared" si="22"/>
        <v>3332</v>
      </c>
      <c r="L102" s="15" t="s">
        <v>107</v>
      </c>
      <c r="M102" s="19">
        <v>0</v>
      </c>
      <c r="N102" s="18">
        <v>12171.88</v>
      </c>
      <c r="O102" s="18">
        <v>12171.88</v>
      </c>
      <c r="P102" s="18">
        <v>12171.88</v>
      </c>
      <c r="Q102" s="18">
        <v>12171.88</v>
      </c>
      <c r="R102" s="18">
        <v>12171.88</v>
      </c>
      <c r="S102" s="18">
        <v>12171.88</v>
      </c>
      <c r="T102" s="18">
        <v>0</v>
      </c>
    </row>
    <row r="103" spans="1:20" outlineLevel="6" x14ac:dyDescent="0.2">
      <c r="A103" s="10" t="str">
        <f t="shared" si="23"/>
        <v>1.1.1</v>
      </c>
      <c r="B103" s="20" t="str">
        <f t="shared" si="24"/>
        <v>1.1.1</v>
      </c>
      <c r="C103" s="10" t="str">
        <f t="shared" si="25"/>
        <v>G1156</v>
      </c>
      <c r="D103" s="20" t="str">
        <f t="shared" si="26"/>
        <v>G1156</v>
      </c>
      <c r="E103" s="10" t="str">
        <f t="shared" si="21"/>
        <v>1</v>
      </c>
      <c r="F103" s="10" t="str">
        <f t="shared" si="27"/>
        <v>21112-C210</v>
      </c>
      <c r="G103" s="20" t="str">
        <f t="shared" si="28"/>
        <v>21112-C210</v>
      </c>
      <c r="H103" s="10" t="str">
        <f t="shared" si="29"/>
        <v>1</v>
      </c>
      <c r="I103" s="20" t="str">
        <f t="shared" si="30"/>
        <v>1</v>
      </c>
      <c r="J103" s="10" t="str">
        <f t="shared" si="22"/>
        <v>3343</v>
      </c>
      <c r="L103" s="15" t="s">
        <v>83</v>
      </c>
      <c r="M103" s="18">
        <v>133020</v>
      </c>
      <c r="N103" s="18">
        <v>-15071.88</v>
      </c>
      <c r="O103" s="18">
        <v>117948.12</v>
      </c>
      <c r="P103" s="18">
        <v>0</v>
      </c>
      <c r="Q103" s="18">
        <v>0</v>
      </c>
      <c r="R103" s="18">
        <v>0</v>
      </c>
      <c r="S103" s="19">
        <v>0</v>
      </c>
      <c r="T103" s="18">
        <v>117948.12</v>
      </c>
    </row>
    <row r="104" spans="1:20" outlineLevel="4" x14ac:dyDescent="0.2">
      <c r="A104" s="10" t="str">
        <f t="shared" si="23"/>
        <v>1.1.1</v>
      </c>
      <c r="B104" s="20" t="str">
        <f t="shared" si="24"/>
        <v>1.1.1</v>
      </c>
      <c r="C104" s="10" t="str">
        <f t="shared" si="25"/>
        <v>G1156</v>
      </c>
      <c r="D104" s="20" t="str">
        <f t="shared" si="26"/>
        <v>G1156</v>
      </c>
      <c r="E104" s="10" t="str">
        <f t="shared" si="21"/>
        <v>1</v>
      </c>
      <c r="F104" s="10" t="str">
        <f t="shared" si="27"/>
        <v>21112-C210</v>
      </c>
      <c r="G104" s="20" t="str">
        <f t="shared" si="28"/>
        <v>21112-C210</v>
      </c>
      <c r="H104" s="10" t="str">
        <f t="shared" si="29"/>
        <v>1</v>
      </c>
      <c r="I104" s="20" t="str">
        <f t="shared" si="30"/>
        <v>1</v>
      </c>
      <c r="J104" s="10" t="str">
        <f t="shared" si="22"/>
        <v>3362</v>
      </c>
      <c r="L104" s="15" t="s">
        <v>108</v>
      </c>
      <c r="M104" s="18">
        <v>5500</v>
      </c>
      <c r="N104" s="19">
        <v>0</v>
      </c>
      <c r="O104" s="18">
        <v>5500</v>
      </c>
      <c r="P104" s="18">
        <v>0</v>
      </c>
      <c r="Q104" s="18">
        <v>0</v>
      </c>
      <c r="R104" s="18">
        <v>0</v>
      </c>
      <c r="S104" s="19">
        <v>0</v>
      </c>
      <c r="T104" s="18">
        <v>5500</v>
      </c>
    </row>
    <row r="105" spans="1:20" outlineLevel="5" x14ac:dyDescent="0.2">
      <c r="A105" s="10" t="str">
        <f t="shared" si="23"/>
        <v>1.1.1</v>
      </c>
      <c r="B105" s="20" t="str">
        <f t="shared" si="24"/>
        <v>1.1.1</v>
      </c>
      <c r="C105" s="10" t="str">
        <f t="shared" si="25"/>
        <v>G1156</v>
      </c>
      <c r="D105" s="20" t="str">
        <f t="shared" si="26"/>
        <v>G1156</v>
      </c>
      <c r="E105" s="10" t="str">
        <f t="shared" si="21"/>
        <v>1</v>
      </c>
      <c r="F105" s="10" t="str">
        <f t="shared" si="27"/>
        <v>21112-C210</v>
      </c>
      <c r="G105" s="20" t="str">
        <f t="shared" si="28"/>
        <v>21112-C210</v>
      </c>
      <c r="H105" s="10" t="str">
        <f t="shared" si="29"/>
        <v>1</v>
      </c>
      <c r="I105" s="20" t="str">
        <f t="shared" si="30"/>
        <v>1</v>
      </c>
      <c r="J105" s="10" t="str">
        <f t="shared" si="22"/>
        <v>3721</v>
      </c>
      <c r="L105" s="15" t="s">
        <v>109</v>
      </c>
      <c r="M105" s="19">
        <v>0</v>
      </c>
      <c r="N105" s="18">
        <v>3290</v>
      </c>
      <c r="O105" s="18">
        <v>3290</v>
      </c>
      <c r="P105" s="18">
        <v>3290</v>
      </c>
      <c r="Q105" s="18">
        <v>3290</v>
      </c>
      <c r="R105" s="18">
        <v>3290</v>
      </c>
      <c r="S105" s="18">
        <v>3290</v>
      </c>
      <c r="T105" s="18">
        <v>0</v>
      </c>
    </row>
    <row r="106" spans="1:20" outlineLevel="6" x14ac:dyDescent="0.2">
      <c r="A106" s="10" t="str">
        <f t="shared" si="23"/>
        <v>1.1.1</v>
      </c>
      <c r="B106" s="20" t="str">
        <f t="shared" si="24"/>
        <v>1.1.1</v>
      </c>
      <c r="C106" s="10" t="str">
        <f t="shared" si="25"/>
        <v>G1156</v>
      </c>
      <c r="D106" s="20" t="str">
        <f t="shared" si="26"/>
        <v>G1156</v>
      </c>
      <c r="E106" s="10" t="str">
        <f t="shared" si="21"/>
        <v>1</v>
      </c>
      <c r="F106" s="10" t="str">
        <f t="shared" si="27"/>
        <v>21112-C210</v>
      </c>
      <c r="G106" s="20" t="str">
        <f t="shared" si="28"/>
        <v>21112-C210</v>
      </c>
      <c r="H106" s="10" t="str">
        <f t="shared" si="29"/>
        <v>1</v>
      </c>
      <c r="I106" s="20" t="str">
        <f t="shared" si="30"/>
        <v>1</v>
      </c>
      <c r="J106" s="10" t="str">
        <f t="shared" si="22"/>
        <v>3791</v>
      </c>
      <c r="L106" s="15" t="s">
        <v>88</v>
      </c>
      <c r="M106" s="19">
        <v>0</v>
      </c>
      <c r="N106" s="18">
        <v>20</v>
      </c>
      <c r="O106" s="18">
        <v>20</v>
      </c>
      <c r="P106" s="18">
        <v>0</v>
      </c>
      <c r="Q106" s="18">
        <v>0</v>
      </c>
      <c r="R106" s="18">
        <v>0</v>
      </c>
      <c r="S106" s="18">
        <v>0</v>
      </c>
      <c r="T106" s="18">
        <v>20</v>
      </c>
    </row>
    <row r="107" spans="1:20" outlineLevel="6" x14ac:dyDescent="0.2">
      <c r="A107" s="10" t="str">
        <f t="shared" si="23"/>
        <v>1.1.1</v>
      </c>
      <c r="B107" s="20" t="str">
        <f t="shared" si="24"/>
        <v>1.1.1</v>
      </c>
      <c r="C107" s="10" t="str">
        <f t="shared" si="25"/>
        <v>G1156</v>
      </c>
      <c r="D107" s="20" t="str">
        <f t="shared" si="26"/>
        <v>G1156</v>
      </c>
      <c r="E107" s="10" t="str">
        <f t="shared" si="21"/>
        <v>1</v>
      </c>
      <c r="F107" s="10" t="str">
        <f t="shared" si="27"/>
        <v>21112-C210</v>
      </c>
      <c r="G107" s="20" t="str">
        <f t="shared" si="28"/>
        <v>21112-C210</v>
      </c>
      <c r="H107" s="10" t="str">
        <f t="shared" si="29"/>
        <v>1</v>
      </c>
      <c r="I107" s="20" t="str">
        <f t="shared" si="30"/>
        <v>1</v>
      </c>
      <c r="J107" s="10" t="str">
        <f t="shared" si="22"/>
        <v>3921</v>
      </c>
      <c r="L107" s="15" t="s">
        <v>89</v>
      </c>
      <c r="M107" s="19">
        <v>0</v>
      </c>
      <c r="N107" s="18">
        <v>116</v>
      </c>
      <c r="O107" s="18">
        <v>116</v>
      </c>
      <c r="P107" s="18">
        <v>58</v>
      </c>
      <c r="Q107" s="18">
        <v>58</v>
      </c>
      <c r="R107" s="18">
        <v>58</v>
      </c>
      <c r="S107" s="18">
        <v>58</v>
      </c>
      <c r="T107" s="18">
        <v>58</v>
      </c>
    </row>
    <row r="108" spans="1:20" outlineLevel="6" x14ac:dyDescent="0.2">
      <c r="A108" s="10" t="str">
        <f t="shared" si="23"/>
        <v>1.1.1</v>
      </c>
      <c r="B108" s="20" t="str">
        <f t="shared" si="24"/>
        <v>1.1.1</v>
      </c>
      <c r="C108" s="10" t="str">
        <f t="shared" si="25"/>
        <v>G1156</v>
      </c>
      <c r="D108" s="20" t="str">
        <f t="shared" si="26"/>
        <v>G1156</v>
      </c>
      <c r="E108" s="10" t="str">
        <f t="shared" si="21"/>
        <v>1</v>
      </c>
      <c r="F108" s="10" t="str">
        <f t="shared" si="27"/>
        <v>21112-C210</v>
      </c>
      <c r="G108" s="20" t="str">
        <f t="shared" si="28"/>
        <v>21112-C210</v>
      </c>
      <c r="H108" s="10" t="str">
        <f t="shared" si="29"/>
        <v>1</v>
      </c>
      <c r="I108" s="20" t="str">
        <f t="shared" si="30"/>
        <v>1</v>
      </c>
      <c r="J108" s="10" t="str">
        <f t="shared" si="22"/>
        <v>3981</v>
      </c>
      <c r="L108" s="15" t="s">
        <v>90</v>
      </c>
      <c r="M108" s="18">
        <v>116797</v>
      </c>
      <c r="N108" s="18">
        <v>-178.96</v>
      </c>
      <c r="O108" s="18">
        <v>116618.04</v>
      </c>
      <c r="P108" s="18">
        <v>32809.339999999997</v>
      </c>
      <c r="Q108" s="18">
        <v>23197.33</v>
      </c>
      <c r="R108" s="18">
        <v>23197.33</v>
      </c>
      <c r="S108" s="18">
        <v>23197.33</v>
      </c>
      <c r="T108" s="18">
        <v>93420.71</v>
      </c>
    </row>
    <row r="109" spans="1:20" outlineLevel="6" x14ac:dyDescent="0.2">
      <c r="A109" s="10" t="str">
        <f t="shared" si="23"/>
        <v>1.1.1</v>
      </c>
      <c r="B109" s="20" t="str">
        <f t="shared" si="24"/>
        <v>1.1.1</v>
      </c>
      <c r="C109" s="10" t="str">
        <f t="shared" si="25"/>
        <v>G1156</v>
      </c>
      <c r="D109" s="20" t="str">
        <f t="shared" si="26"/>
        <v>G1156</v>
      </c>
      <c r="E109" s="10" t="str">
        <f t="shared" si="21"/>
        <v>1</v>
      </c>
      <c r="F109" s="10" t="str">
        <f t="shared" si="27"/>
        <v>21112-C210</v>
      </c>
      <c r="G109" s="20" t="str">
        <f t="shared" si="28"/>
        <v>21112-C210</v>
      </c>
      <c r="H109" s="10" t="str">
        <f t="shared" si="29"/>
        <v>1</v>
      </c>
      <c r="I109" s="20" t="str">
        <f t="shared" si="30"/>
        <v>1</v>
      </c>
      <c r="J109" s="10" t="str">
        <f t="shared" si="22"/>
        <v>3991</v>
      </c>
      <c r="L109" s="15" t="s">
        <v>91</v>
      </c>
      <c r="M109" s="18">
        <v>48000</v>
      </c>
      <c r="N109" s="18">
        <v>-9418.1</v>
      </c>
      <c r="O109" s="18">
        <v>38581.9</v>
      </c>
      <c r="P109" s="18">
        <v>0</v>
      </c>
      <c r="Q109" s="18">
        <v>0</v>
      </c>
      <c r="R109" s="18">
        <v>0</v>
      </c>
      <c r="S109" s="19">
        <v>0</v>
      </c>
      <c r="T109" s="18">
        <v>38581.9</v>
      </c>
    </row>
    <row r="110" spans="1:20" outlineLevel="6" x14ac:dyDescent="0.2">
      <c r="A110" s="10" t="str">
        <f t="shared" si="23"/>
        <v/>
      </c>
      <c r="B110" s="20" t="str">
        <f t="shared" si="24"/>
        <v>1.1.1</v>
      </c>
      <c r="C110" s="10" t="str">
        <f t="shared" si="25"/>
        <v/>
      </c>
      <c r="D110" s="20" t="str">
        <f t="shared" si="26"/>
        <v>G1156</v>
      </c>
      <c r="E110" s="10" t="str">
        <f t="shared" si="21"/>
        <v/>
      </c>
      <c r="F110" s="10" t="str">
        <f t="shared" si="27"/>
        <v/>
      </c>
      <c r="G110" s="20" t="str">
        <f t="shared" si="28"/>
        <v>21112-C211</v>
      </c>
      <c r="H110" s="10" t="str">
        <f t="shared" si="29"/>
        <v/>
      </c>
      <c r="I110" s="20" t="str">
        <f t="shared" si="30"/>
        <v>1</v>
      </c>
      <c r="J110" s="10" t="str">
        <f t="shared" si="22"/>
        <v/>
      </c>
      <c r="L110" s="15" t="s">
        <v>110</v>
      </c>
      <c r="M110" s="18">
        <v>25742593</v>
      </c>
      <c r="N110" s="18">
        <v>-917097.54</v>
      </c>
      <c r="O110" s="18">
        <v>24825495.460000001</v>
      </c>
      <c r="P110" s="18">
        <v>1391424.77</v>
      </c>
      <c r="Q110" s="18">
        <v>1244630.1599999999</v>
      </c>
      <c r="R110" s="18">
        <v>1244630.1599999999</v>
      </c>
      <c r="S110" s="18">
        <v>1244630.1599999999</v>
      </c>
      <c r="T110" s="18">
        <v>23580865.300000001</v>
      </c>
    </row>
    <row r="111" spans="1:20" outlineLevel="6" x14ac:dyDescent="0.2">
      <c r="A111" s="10" t="str">
        <f t="shared" si="23"/>
        <v/>
      </c>
      <c r="B111" s="20" t="str">
        <f t="shared" si="24"/>
        <v>1.1.1</v>
      </c>
      <c r="C111" s="10" t="str">
        <f t="shared" si="25"/>
        <v/>
      </c>
      <c r="D111" s="20" t="str">
        <f t="shared" si="26"/>
        <v>G1156</v>
      </c>
      <c r="E111" s="10" t="str">
        <f t="shared" si="21"/>
        <v/>
      </c>
      <c r="F111" s="10" t="str">
        <f t="shared" si="27"/>
        <v/>
      </c>
      <c r="G111" s="20" t="str">
        <f t="shared" si="28"/>
        <v>21112-C211</v>
      </c>
      <c r="H111" s="10" t="str">
        <f t="shared" si="29"/>
        <v/>
      </c>
      <c r="I111" s="20" t="str">
        <f t="shared" si="30"/>
        <v>1</v>
      </c>
      <c r="J111" s="10" t="str">
        <f t="shared" si="22"/>
        <v/>
      </c>
      <c r="L111" s="15" t="s">
        <v>54</v>
      </c>
      <c r="M111" s="18">
        <v>12915441</v>
      </c>
      <c r="N111" s="18">
        <v>-917097.54</v>
      </c>
      <c r="O111" s="18">
        <v>11998343.460000001</v>
      </c>
      <c r="P111" s="18">
        <v>1391424.77</v>
      </c>
      <c r="Q111" s="18">
        <v>1244630.1599999999</v>
      </c>
      <c r="R111" s="18">
        <v>1244630.1599999999</v>
      </c>
      <c r="S111" s="18">
        <v>1244630.1599999999</v>
      </c>
      <c r="T111" s="18">
        <v>10753713.300000001</v>
      </c>
    </row>
    <row r="112" spans="1:20" outlineLevel="6" x14ac:dyDescent="0.2">
      <c r="A112" s="10" t="str">
        <f t="shared" si="23"/>
        <v>1.1.1</v>
      </c>
      <c r="B112" s="20" t="str">
        <f t="shared" si="24"/>
        <v>1.1.1</v>
      </c>
      <c r="C112" s="10" t="str">
        <f t="shared" si="25"/>
        <v>G1156</v>
      </c>
      <c r="D112" s="20" t="str">
        <f t="shared" si="26"/>
        <v>G1156</v>
      </c>
      <c r="E112" s="10" t="str">
        <f t="shared" si="21"/>
        <v>1</v>
      </c>
      <c r="F112" s="10" t="str">
        <f t="shared" si="27"/>
        <v>21112-C211</v>
      </c>
      <c r="G112" s="20" t="str">
        <f t="shared" si="28"/>
        <v>21112-C211</v>
      </c>
      <c r="H112" s="10" t="str">
        <f t="shared" si="29"/>
        <v>1</v>
      </c>
      <c r="I112" s="20" t="str">
        <f t="shared" si="30"/>
        <v>1</v>
      </c>
      <c r="J112" s="10" t="str">
        <f t="shared" si="22"/>
        <v>1131</v>
      </c>
      <c r="L112" s="15" t="s">
        <v>55</v>
      </c>
      <c r="M112" s="18">
        <v>1330032</v>
      </c>
      <c r="N112" s="18">
        <v>-60401.31</v>
      </c>
      <c r="O112" s="18">
        <v>1269630.69</v>
      </c>
      <c r="P112" s="18">
        <v>272106.69</v>
      </c>
      <c r="Q112" s="18">
        <v>272106.69</v>
      </c>
      <c r="R112" s="18">
        <v>272106.69</v>
      </c>
      <c r="S112" s="18">
        <v>272106.69</v>
      </c>
      <c r="T112" s="18">
        <v>997524</v>
      </c>
    </row>
    <row r="113" spans="1:20" outlineLevel="6" x14ac:dyDescent="0.2">
      <c r="A113" s="10" t="str">
        <f t="shared" si="23"/>
        <v>1.1.1</v>
      </c>
      <c r="B113" s="20" t="str">
        <f t="shared" si="24"/>
        <v>1.1.1</v>
      </c>
      <c r="C113" s="10" t="str">
        <f t="shared" si="25"/>
        <v>G1156</v>
      </c>
      <c r="D113" s="20" t="str">
        <f t="shared" si="26"/>
        <v>G1156</v>
      </c>
      <c r="E113" s="10" t="str">
        <f t="shared" si="21"/>
        <v>1</v>
      </c>
      <c r="F113" s="10" t="str">
        <f t="shared" si="27"/>
        <v>21112-C211</v>
      </c>
      <c r="G113" s="20" t="str">
        <f t="shared" si="28"/>
        <v>21112-C211</v>
      </c>
      <c r="H113" s="10" t="str">
        <f t="shared" si="29"/>
        <v>1</v>
      </c>
      <c r="I113" s="20" t="str">
        <f t="shared" si="30"/>
        <v>1</v>
      </c>
      <c r="J113" s="10" t="str">
        <f t="shared" si="22"/>
        <v>1311</v>
      </c>
      <c r="L113" s="15" t="s">
        <v>57</v>
      </c>
      <c r="M113" s="18">
        <v>2664</v>
      </c>
      <c r="N113" s="18">
        <v>-126</v>
      </c>
      <c r="O113" s="18">
        <v>2538</v>
      </c>
      <c r="P113" s="18">
        <v>540</v>
      </c>
      <c r="Q113" s="18">
        <v>540</v>
      </c>
      <c r="R113" s="18">
        <v>540</v>
      </c>
      <c r="S113" s="18">
        <v>540</v>
      </c>
      <c r="T113" s="18">
        <v>1998</v>
      </c>
    </row>
    <row r="114" spans="1:20" outlineLevel="6" x14ac:dyDescent="0.2">
      <c r="A114" s="10" t="str">
        <f t="shared" si="23"/>
        <v>1.1.1</v>
      </c>
      <c r="B114" s="20" t="str">
        <f t="shared" si="24"/>
        <v>1.1.1</v>
      </c>
      <c r="C114" s="10" t="str">
        <f t="shared" si="25"/>
        <v>G1156</v>
      </c>
      <c r="D114" s="20" t="str">
        <f t="shared" si="26"/>
        <v>G1156</v>
      </c>
      <c r="E114" s="10" t="str">
        <f t="shared" si="21"/>
        <v>1</v>
      </c>
      <c r="F114" s="10" t="str">
        <f t="shared" si="27"/>
        <v>21112-C211</v>
      </c>
      <c r="G114" s="20" t="str">
        <f t="shared" si="28"/>
        <v>21112-C211</v>
      </c>
      <c r="H114" s="10" t="str">
        <f t="shared" si="29"/>
        <v>1</v>
      </c>
      <c r="I114" s="20" t="str">
        <f t="shared" si="30"/>
        <v>1</v>
      </c>
      <c r="J114" s="10" t="str">
        <f t="shared" si="22"/>
        <v>1321</v>
      </c>
      <c r="L114" s="15" t="s">
        <v>59</v>
      </c>
      <c r="M114" s="18">
        <v>107616</v>
      </c>
      <c r="N114" s="18">
        <v>-214.07</v>
      </c>
      <c r="O114" s="18">
        <v>107401.93</v>
      </c>
      <c r="P114" s="18">
        <v>26689.93</v>
      </c>
      <c r="Q114" s="18">
        <v>0</v>
      </c>
      <c r="R114" s="18">
        <v>0</v>
      </c>
      <c r="S114" s="19">
        <v>0</v>
      </c>
      <c r="T114" s="18">
        <v>107401.93</v>
      </c>
    </row>
    <row r="115" spans="1:20" outlineLevel="6" x14ac:dyDescent="0.2">
      <c r="A115" s="10" t="str">
        <f t="shared" si="23"/>
        <v>1.1.1</v>
      </c>
      <c r="B115" s="20" t="str">
        <f t="shared" si="24"/>
        <v>1.1.1</v>
      </c>
      <c r="C115" s="10" t="str">
        <f t="shared" si="25"/>
        <v>G1156</v>
      </c>
      <c r="D115" s="20" t="str">
        <f t="shared" si="26"/>
        <v>G1156</v>
      </c>
      <c r="E115" s="10" t="str">
        <f t="shared" si="21"/>
        <v>1</v>
      </c>
      <c r="F115" s="10" t="str">
        <f t="shared" si="27"/>
        <v>21112-C211</v>
      </c>
      <c r="G115" s="20" t="str">
        <f t="shared" si="28"/>
        <v>21112-C211</v>
      </c>
      <c r="H115" s="10" t="str">
        <f t="shared" si="29"/>
        <v>1</v>
      </c>
      <c r="I115" s="20" t="str">
        <f t="shared" si="30"/>
        <v>1</v>
      </c>
      <c r="J115" s="10" t="str">
        <f t="shared" si="22"/>
        <v>1322</v>
      </c>
      <c r="L115" s="15" t="s">
        <v>60</v>
      </c>
      <c r="M115" s="18">
        <v>484272</v>
      </c>
      <c r="N115" s="18">
        <v>-963.32</v>
      </c>
      <c r="O115" s="18">
        <v>483308.68</v>
      </c>
      <c r="P115" s="18">
        <v>120104.68</v>
      </c>
      <c r="Q115" s="18">
        <v>0</v>
      </c>
      <c r="R115" s="18">
        <v>0</v>
      </c>
      <c r="S115" s="19">
        <v>0</v>
      </c>
      <c r="T115" s="18">
        <v>483308.68</v>
      </c>
    </row>
    <row r="116" spans="1:20" outlineLevel="6" x14ac:dyDescent="0.2">
      <c r="A116" s="10" t="str">
        <f t="shared" si="23"/>
        <v>1.1.1</v>
      </c>
      <c r="B116" s="20" t="str">
        <f t="shared" si="24"/>
        <v>1.1.1</v>
      </c>
      <c r="C116" s="10" t="str">
        <f t="shared" si="25"/>
        <v>G1156</v>
      </c>
      <c r="D116" s="20" t="str">
        <f t="shared" si="26"/>
        <v>G1156</v>
      </c>
      <c r="E116" s="10" t="str">
        <f t="shared" si="21"/>
        <v>1</v>
      </c>
      <c r="F116" s="10" t="str">
        <f t="shared" si="27"/>
        <v>21112-C211</v>
      </c>
      <c r="G116" s="20" t="str">
        <f t="shared" si="28"/>
        <v>21112-C211</v>
      </c>
      <c r="H116" s="10" t="str">
        <f t="shared" si="29"/>
        <v>1</v>
      </c>
      <c r="I116" s="20" t="str">
        <f t="shared" si="30"/>
        <v>1</v>
      </c>
      <c r="J116" s="10" t="str">
        <f t="shared" si="22"/>
        <v>1343</v>
      </c>
      <c r="L116" s="15" t="s">
        <v>61</v>
      </c>
      <c r="M116" s="18">
        <v>235920</v>
      </c>
      <c r="N116" s="18">
        <v>-7244.87</v>
      </c>
      <c r="O116" s="18">
        <v>228675.13</v>
      </c>
      <c r="P116" s="18">
        <v>51735.13</v>
      </c>
      <c r="Q116" s="18">
        <v>51735.13</v>
      </c>
      <c r="R116" s="18">
        <v>51735.13</v>
      </c>
      <c r="S116" s="18">
        <v>51735.13</v>
      </c>
      <c r="T116" s="18">
        <v>176940</v>
      </c>
    </row>
    <row r="117" spans="1:20" outlineLevel="6" x14ac:dyDescent="0.2">
      <c r="A117" s="10" t="str">
        <f t="shared" si="23"/>
        <v>1.1.1</v>
      </c>
      <c r="B117" s="20" t="str">
        <f t="shared" si="24"/>
        <v>1.1.1</v>
      </c>
      <c r="C117" s="10" t="str">
        <f t="shared" si="25"/>
        <v>G1156</v>
      </c>
      <c r="D117" s="20" t="str">
        <f t="shared" si="26"/>
        <v>G1156</v>
      </c>
      <c r="E117" s="10" t="str">
        <f t="shared" si="21"/>
        <v>1</v>
      </c>
      <c r="F117" s="10" t="str">
        <f t="shared" si="27"/>
        <v>21112-C211</v>
      </c>
      <c r="G117" s="20" t="str">
        <f t="shared" si="28"/>
        <v>21112-C211</v>
      </c>
      <c r="H117" s="10" t="str">
        <f t="shared" si="29"/>
        <v>1</v>
      </c>
      <c r="I117" s="20" t="str">
        <f t="shared" si="30"/>
        <v>1</v>
      </c>
      <c r="J117" s="10" t="str">
        <f t="shared" si="22"/>
        <v>1345</v>
      </c>
      <c r="L117" s="15" t="s">
        <v>62</v>
      </c>
      <c r="M117" s="18">
        <v>1062684</v>
      </c>
      <c r="N117" s="18">
        <v>-39272.730000000003</v>
      </c>
      <c r="O117" s="18">
        <v>1023411.27</v>
      </c>
      <c r="P117" s="18">
        <v>226398.27</v>
      </c>
      <c r="Q117" s="18">
        <v>226398.27</v>
      </c>
      <c r="R117" s="18">
        <v>226398.27</v>
      </c>
      <c r="S117" s="18">
        <v>226398.27</v>
      </c>
      <c r="T117" s="18">
        <v>797013</v>
      </c>
    </row>
    <row r="118" spans="1:20" outlineLevel="6" x14ac:dyDescent="0.2">
      <c r="A118" s="10" t="str">
        <f t="shared" si="23"/>
        <v>1.1.1</v>
      </c>
      <c r="B118" s="20" t="str">
        <f t="shared" si="24"/>
        <v>1.1.1</v>
      </c>
      <c r="C118" s="10" t="str">
        <f t="shared" si="25"/>
        <v>G1156</v>
      </c>
      <c r="D118" s="20" t="str">
        <f t="shared" si="26"/>
        <v>G1156</v>
      </c>
      <c r="E118" s="10" t="str">
        <f t="shared" si="21"/>
        <v>1</v>
      </c>
      <c r="F118" s="10" t="str">
        <f t="shared" si="27"/>
        <v>21112-C211</v>
      </c>
      <c r="G118" s="20" t="str">
        <f t="shared" si="28"/>
        <v>21112-C211</v>
      </c>
      <c r="H118" s="10" t="str">
        <f t="shared" si="29"/>
        <v>1</v>
      </c>
      <c r="I118" s="20" t="str">
        <f t="shared" si="30"/>
        <v>1</v>
      </c>
      <c r="J118" s="10" t="str">
        <f t="shared" si="22"/>
        <v>1411</v>
      </c>
      <c r="L118" s="15" t="s">
        <v>63</v>
      </c>
      <c r="M118" s="18">
        <v>305904</v>
      </c>
      <c r="N118" s="18">
        <v>-13891.44</v>
      </c>
      <c r="O118" s="18">
        <v>292012.56</v>
      </c>
      <c r="P118" s="18">
        <v>62584.56</v>
      </c>
      <c r="Q118" s="18">
        <v>62584.56</v>
      </c>
      <c r="R118" s="18">
        <v>62584.56</v>
      </c>
      <c r="S118" s="18">
        <v>62584.56</v>
      </c>
      <c r="T118" s="18">
        <v>229428</v>
      </c>
    </row>
    <row r="119" spans="1:20" outlineLevel="6" x14ac:dyDescent="0.2">
      <c r="A119" s="10" t="str">
        <f t="shared" si="23"/>
        <v>1.1.1</v>
      </c>
      <c r="B119" s="20" t="str">
        <f t="shared" si="24"/>
        <v>1.1.1</v>
      </c>
      <c r="C119" s="10" t="str">
        <f t="shared" si="25"/>
        <v>G1156</v>
      </c>
      <c r="D119" s="20" t="str">
        <f t="shared" si="26"/>
        <v>G1156</v>
      </c>
      <c r="E119" s="10" t="str">
        <f t="shared" si="21"/>
        <v>1</v>
      </c>
      <c r="F119" s="10" t="str">
        <f t="shared" si="27"/>
        <v>21112-C211</v>
      </c>
      <c r="G119" s="20" t="str">
        <f t="shared" si="28"/>
        <v>21112-C211</v>
      </c>
      <c r="H119" s="10" t="str">
        <f t="shared" si="29"/>
        <v>1</v>
      </c>
      <c r="I119" s="20" t="str">
        <f t="shared" si="30"/>
        <v>1</v>
      </c>
      <c r="J119" s="10" t="str">
        <f t="shared" si="22"/>
        <v>1412</v>
      </c>
      <c r="L119" s="15" t="s">
        <v>64</v>
      </c>
      <c r="M119" s="18">
        <v>136332</v>
      </c>
      <c r="N119" s="18">
        <v>-6318.97</v>
      </c>
      <c r="O119" s="18">
        <v>130013.03</v>
      </c>
      <c r="P119" s="18">
        <v>27764.03</v>
      </c>
      <c r="Q119" s="18">
        <v>27764.03</v>
      </c>
      <c r="R119" s="18">
        <v>27764.03</v>
      </c>
      <c r="S119" s="18">
        <v>27764.03</v>
      </c>
      <c r="T119" s="18">
        <v>102249</v>
      </c>
    </row>
    <row r="120" spans="1:20" outlineLevel="6" x14ac:dyDescent="0.2">
      <c r="A120" s="10" t="str">
        <f t="shared" si="23"/>
        <v>1.1.1</v>
      </c>
      <c r="B120" s="20" t="str">
        <f t="shared" si="24"/>
        <v>1.1.1</v>
      </c>
      <c r="C120" s="10" t="str">
        <f t="shared" si="25"/>
        <v>G1156</v>
      </c>
      <c r="D120" s="20" t="str">
        <f t="shared" si="26"/>
        <v>G1156</v>
      </c>
      <c r="E120" s="10" t="str">
        <f t="shared" si="21"/>
        <v>1</v>
      </c>
      <c r="F120" s="10" t="str">
        <f t="shared" si="27"/>
        <v>21112-C211</v>
      </c>
      <c r="G120" s="20" t="str">
        <f t="shared" si="28"/>
        <v>21112-C211</v>
      </c>
      <c r="H120" s="10" t="str">
        <f t="shared" si="29"/>
        <v>1</v>
      </c>
      <c r="I120" s="20" t="str">
        <f t="shared" si="30"/>
        <v>1</v>
      </c>
      <c r="J120" s="10" t="str">
        <f t="shared" si="22"/>
        <v>1542</v>
      </c>
      <c r="L120" s="15" t="s">
        <v>67</v>
      </c>
      <c r="M120" s="18">
        <v>743676</v>
      </c>
      <c r="N120" s="18">
        <v>-16583.59</v>
      </c>
      <c r="O120" s="18">
        <v>727092.41</v>
      </c>
      <c r="P120" s="18">
        <v>169335.41</v>
      </c>
      <c r="Q120" s="18">
        <v>169335.41</v>
      </c>
      <c r="R120" s="18">
        <v>169335.41</v>
      </c>
      <c r="S120" s="18">
        <v>169335.41</v>
      </c>
      <c r="T120" s="18">
        <v>557757</v>
      </c>
    </row>
    <row r="121" spans="1:20" outlineLevel="6" x14ac:dyDescent="0.2">
      <c r="A121" s="10" t="str">
        <f t="shared" si="23"/>
        <v>1.1.1</v>
      </c>
      <c r="B121" s="20" t="str">
        <f t="shared" si="24"/>
        <v>1.1.1</v>
      </c>
      <c r="C121" s="10" t="str">
        <f t="shared" si="25"/>
        <v>G1156</v>
      </c>
      <c r="D121" s="20" t="str">
        <f t="shared" si="26"/>
        <v>G1156</v>
      </c>
      <c r="E121" s="10" t="str">
        <f t="shared" si="21"/>
        <v>1</v>
      </c>
      <c r="F121" s="10" t="str">
        <f t="shared" si="27"/>
        <v>21112-C211</v>
      </c>
      <c r="G121" s="20" t="str">
        <f t="shared" si="28"/>
        <v>21112-C211</v>
      </c>
      <c r="H121" s="10" t="str">
        <f t="shared" si="29"/>
        <v>1</v>
      </c>
      <c r="I121" s="20" t="str">
        <f t="shared" si="30"/>
        <v>1</v>
      </c>
      <c r="J121" s="10" t="str">
        <f t="shared" si="22"/>
        <v>1593</v>
      </c>
      <c r="L121" s="15" t="s">
        <v>68</v>
      </c>
      <c r="M121" s="18">
        <v>562257</v>
      </c>
      <c r="N121" s="18">
        <v>-28531.4</v>
      </c>
      <c r="O121" s="18">
        <v>533725.6</v>
      </c>
      <c r="P121" s="18">
        <v>96931.6</v>
      </c>
      <c r="Q121" s="18">
        <v>96931.6</v>
      </c>
      <c r="R121" s="18">
        <v>96931.6</v>
      </c>
      <c r="S121" s="18">
        <v>96931.6</v>
      </c>
      <c r="T121" s="18">
        <v>436794</v>
      </c>
    </row>
    <row r="122" spans="1:20" outlineLevel="6" x14ac:dyDescent="0.2">
      <c r="A122" s="10" t="str">
        <f t="shared" si="23"/>
        <v>1.1.1</v>
      </c>
      <c r="B122" s="20" t="str">
        <f t="shared" si="24"/>
        <v>1.1.1</v>
      </c>
      <c r="C122" s="10" t="str">
        <f t="shared" si="25"/>
        <v>G1156</v>
      </c>
      <c r="D122" s="20" t="str">
        <f t="shared" si="26"/>
        <v>G1156</v>
      </c>
      <c r="E122" s="10" t="str">
        <f t="shared" si="21"/>
        <v>1</v>
      </c>
      <c r="F122" s="10" t="str">
        <f t="shared" si="27"/>
        <v>21112-C211</v>
      </c>
      <c r="G122" s="20" t="str">
        <f t="shared" si="28"/>
        <v>21112-C211</v>
      </c>
      <c r="H122" s="10" t="str">
        <f t="shared" si="29"/>
        <v>1</v>
      </c>
      <c r="I122" s="20" t="str">
        <f t="shared" si="30"/>
        <v>1</v>
      </c>
      <c r="J122" s="10" t="str">
        <f t="shared" si="22"/>
        <v>1611</v>
      </c>
      <c r="L122" s="15" t="s">
        <v>69</v>
      </c>
      <c r="M122" s="18">
        <v>202602</v>
      </c>
      <c r="N122" s="18">
        <v>162037.10999999999</v>
      </c>
      <c r="O122" s="18">
        <v>364639.11</v>
      </c>
      <c r="P122" s="18">
        <v>0</v>
      </c>
      <c r="Q122" s="18">
        <v>0</v>
      </c>
      <c r="R122" s="18">
        <v>0</v>
      </c>
      <c r="S122" s="19">
        <v>0</v>
      </c>
      <c r="T122" s="18">
        <v>364639.11</v>
      </c>
    </row>
    <row r="123" spans="1:20" outlineLevel="6" x14ac:dyDescent="0.2">
      <c r="A123" s="10" t="str">
        <f t="shared" si="23"/>
        <v>1.1.1</v>
      </c>
      <c r="B123" s="20" t="str">
        <f t="shared" si="24"/>
        <v>1.1.1</v>
      </c>
      <c r="C123" s="10" t="str">
        <f t="shared" si="25"/>
        <v>G1156</v>
      </c>
      <c r="D123" s="20" t="str">
        <f t="shared" si="26"/>
        <v>G1156</v>
      </c>
      <c r="E123" s="10" t="str">
        <f t="shared" si="21"/>
        <v>1</v>
      </c>
      <c r="F123" s="10" t="str">
        <f t="shared" si="27"/>
        <v>21112-C211</v>
      </c>
      <c r="G123" s="20" t="str">
        <f t="shared" si="28"/>
        <v>21112-C211</v>
      </c>
      <c r="H123" s="10" t="str">
        <f t="shared" si="29"/>
        <v>1</v>
      </c>
      <c r="I123" s="20" t="str">
        <f t="shared" si="30"/>
        <v>1</v>
      </c>
      <c r="J123" s="10" t="str">
        <f t="shared" si="22"/>
        <v>1712</v>
      </c>
      <c r="L123" s="15" t="s">
        <v>70</v>
      </c>
      <c r="M123" s="18">
        <v>1251</v>
      </c>
      <c r="N123" s="19">
        <v>0</v>
      </c>
      <c r="O123" s="18">
        <v>1251</v>
      </c>
      <c r="P123" s="18">
        <v>0</v>
      </c>
      <c r="Q123" s="18">
        <v>0</v>
      </c>
      <c r="R123" s="18">
        <v>0</v>
      </c>
      <c r="S123" s="19">
        <v>0</v>
      </c>
      <c r="T123" s="18">
        <v>1251</v>
      </c>
    </row>
    <row r="124" spans="1:20" outlineLevel="6" x14ac:dyDescent="0.2">
      <c r="A124" s="10" t="str">
        <f t="shared" si="23"/>
        <v>1.1.1</v>
      </c>
      <c r="B124" s="20" t="str">
        <f t="shared" si="24"/>
        <v>1.1.1</v>
      </c>
      <c r="C124" s="10" t="str">
        <f t="shared" si="25"/>
        <v>G1156</v>
      </c>
      <c r="D124" s="20" t="str">
        <f t="shared" si="26"/>
        <v>G1156</v>
      </c>
      <c r="E124" s="10" t="str">
        <f t="shared" si="21"/>
        <v>1</v>
      </c>
      <c r="F124" s="10" t="str">
        <f t="shared" si="27"/>
        <v>21112-C211</v>
      </c>
      <c r="G124" s="20" t="str">
        <f t="shared" si="28"/>
        <v>21112-C211</v>
      </c>
      <c r="H124" s="10" t="str">
        <f t="shared" si="29"/>
        <v>1</v>
      </c>
      <c r="I124" s="20" t="str">
        <f t="shared" si="30"/>
        <v>1</v>
      </c>
      <c r="J124" s="10" t="str">
        <f t="shared" si="22"/>
        <v>2141</v>
      </c>
      <c r="L124" s="15" t="s">
        <v>72</v>
      </c>
      <c r="M124" s="19">
        <v>0</v>
      </c>
      <c r="N124" s="18">
        <v>1125</v>
      </c>
      <c r="O124" s="18">
        <v>1125</v>
      </c>
      <c r="P124" s="18">
        <v>0</v>
      </c>
      <c r="Q124" s="18">
        <v>0</v>
      </c>
      <c r="R124" s="18">
        <v>0</v>
      </c>
      <c r="S124" s="18">
        <v>0</v>
      </c>
      <c r="T124" s="18">
        <v>1125</v>
      </c>
    </row>
    <row r="125" spans="1:20" outlineLevel="6" x14ac:dyDescent="0.2">
      <c r="A125" s="10" t="str">
        <f t="shared" si="23"/>
        <v>1.1.1</v>
      </c>
      <c r="B125" s="20" t="str">
        <f t="shared" si="24"/>
        <v>1.1.1</v>
      </c>
      <c r="C125" s="10" t="str">
        <f t="shared" si="25"/>
        <v>G1156</v>
      </c>
      <c r="D125" s="20" t="str">
        <f t="shared" si="26"/>
        <v>G1156</v>
      </c>
      <c r="E125" s="10" t="str">
        <f t="shared" si="21"/>
        <v>1</v>
      </c>
      <c r="F125" s="10" t="str">
        <f t="shared" si="27"/>
        <v>21112-C211</v>
      </c>
      <c r="G125" s="20" t="str">
        <f t="shared" si="28"/>
        <v>21112-C211</v>
      </c>
      <c r="H125" s="10" t="str">
        <f t="shared" si="29"/>
        <v>1</v>
      </c>
      <c r="I125" s="20" t="str">
        <f t="shared" si="30"/>
        <v>1</v>
      </c>
      <c r="J125" s="10" t="str">
        <f t="shared" si="22"/>
        <v>2941</v>
      </c>
      <c r="L125" s="15" t="s">
        <v>81</v>
      </c>
      <c r="M125" s="18">
        <v>120000</v>
      </c>
      <c r="N125" s="18">
        <v>-9245</v>
      </c>
      <c r="O125" s="18">
        <v>110755</v>
      </c>
      <c r="P125" s="18">
        <v>649</v>
      </c>
      <c r="Q125" s="18">
        <v>649</v>
      </c>
      <c r="R125" s="18">
        <v>649</v>
      </c>
      <c r="S125" s="18">
        <v>649</v>
      </c>
      <c r="T125" s="18">
        <v>110106</v>
      </c>
    </row>
    <row r="126" spans="1:20" outlineLevel="6" x14ac:dyDescent="0.2">
      <c r="A126" s="10" t="str">
        <f t="shared" si="23"/>
        <v>1.1.1</v>
      </c>
      <c r="B126" s="20" t="str">
        <f t="shared" si="24"/>
        <v>1.1.1</v>
      </c>
      <c r="C126" s="10" t="str">
        <f t="shared" si="25"/>
        <v>G1156</v>
      </c>
      <c r="D126" s="20" t="str">
        <f t="shared" si="26"/>
        <v>G1156</v>
      </c>
      <c r="E126" s="10" t="str">
        <f t="shared" si="21"/>
        <v>1</v>
      </c>
      <c r="F126" s="10" t="str">
        <f t="shared" si="27"/>
        <v>21112-C211</v>
      </c>
      <c r="G126" s="20" t="str">
        <f t="shared" si="28"/>
        <v>21112-C211</v>
      </c>
      <c r="H126" s="10" t="str">
        <f t="shared" si="29"/>
        <v>1</v>
      </c>
      <c r="I126" s="20" t="str">
        <f t="shared" si="30"/>
        <v>1</v>
      </c>
      <c r="J126" s="10" t="str">
        <f t="shared" si="22"/>
        <v>3141</v>
      </c>
      <c r="L126" s="15" t="s">
        <v>111</v>
      </c>
      <c r="M126" s="18">
        <v>480000</v>
      </c>
      <c r="N126" s="18">
        <v>-59358.22</v>
      </c>
      <c r="O126" s="18">
        <v>420641.78</v>
      </c>
      <c r="P126" s="18">
        <v>59615.31</v>
      </c>
      <c r="Q126" s="18">
        <v>59615.31</v>
      </c>
      <c r="R126" s="18">
        <v>59615.31</v>
      </c>
      <c r="S126" s="18">
        <v>59615.31</v>
      </c>
      <c r="T126" s="18">
        <v>361026.47</v>
      </c>
    </row>
    <row r="127" spans="1:20" outlineLevel="6" x14ac:dyDescent="0.2">
      <c r="A127" s="10" t="str">
        <f t="shared" si="23"/>
        <v>1.1.1</v>
      </c>
      <c r="B127" s="20" t="str">
        <f t="shared" si="24"/>
        <v>1.1.1</v>
      </c>
      <c r="C127" s="10" t="str">
        <f t="shared" si="25"/>
        <v>G1156</v>
      </c>
      <c r="D127" s="20" t="str">
        <f t="shared" si="26"/>
        <v>G1156</v>
      </c>
      <c r="E127" s="10" t="str">
        <f t="shared" si="21"/>
        <v>1</v>
      </c>
      <c r="F127" s="10" t="str">
        <f t="shared" si="27"/>
        <v>21112-C211</v>
      </c>
      <c r="G127" s="20" t="str">
        <f t="shared" si="28"/>
        <v>21112-C211</v>
      </c>
      <c r="H127" s="10" t="str">
        <f t="shared" si="29"/>
        <v>1</v>
      </c>
      <c r="I127" s="20" t="str">
        <f t="shared" si="30"/>
        <v>1</v>
      </c>
      <c r="J127" s="10" t="str">
        <f t="shared" si="22"/>
        <v>3171</v>
      </c>
      <c r="L127" s="15" t="s">
        <v>112</v>
      </c>
      <c r="M127" s="18">
        <v>1260000</v>
      </c>
      <c r="N127" s="18">
        <v>-71461.62</v>
      </c>
      <c r="O127" s="18">
        <v>1188538.3799999999</v>
      </c>
      <c r="P127" s="18">
        <v>243538.38</v>
      </c>
      <c r="Q127" s="18">
        <v>243538.38</v>
      </c>
      <c r="R127" s="18">
        <v>243538.38</v>
      </c>
      <c r="S127" s="18">
        <v>243538.38</v>
      </c>
      <c r="T127" s="18">
        <v>945000</v>
      </c>
    </row>
    <row r="128" spans="1:20" outlineLevel="5" x14ac:dyDescent="0.2">
      <c r="A128" s="10" t="str">
        <f t="shared" si="23"/>
        <v>1.1.1</v>
      </c>
      <c r="B128" s="20" t="str">
        <f t="shared" si="24"/>
        <v>1.1.1</v>
      </c>
      <c r="C128" s="10" t="str">
        <f t="shared" si="25"/>
        <v>G1156</v>
      </c>
      <c r="D128" s="20" t="str">
        <f t="shared" si="26"/>
        <v>G1156</v>
      </c>
      <c r="E128" s="10" t="str">
        <f t="shared" si="21"/>
        <v>1</v>
      </c>
      <c r="F128" s="10" t="str">
        <f t="shared" si="27"/>
        <v>21112-C211</v>
      </c>
      <c r="G128" s="20" t="str">
        <f t="shared" si="28"/>
        <v>21112-C211</v>
      </c>
      <c r="H128" s="10" t="str">
        <f t="shared" si="29"/>
        <v>1</v>
      </c>
      <c r="I128" s="20" t="str">
        <f t="shared" si="30"/>
        <v>1</v>
      </c>
      <c r="J128" s="10" t="str">
        <f t="shared" si="22"/>
        <v>3172</v>
      </c>
      <c r="L128" s="15" t="s">
        <v>113</v>
      </c>
      <c r="M128" s="18">
        <v>640000</v>
      </c>
      <c r="N128" s="18">
        <v>-60000</v>
      </c>
      <c r="O128" s="18">
        <v>580000</v>
      </c>
      <c r="P128" s="18">
        <v>10001.4</v>
      </c>
      <c r="Q128" s="18">
        <v>10001.4</v>
      </c>
      <c r="R128" s="18">
        <v>10001.4</v>
      </c>
      <c r="S128" s="18">
        <v>10001.4</v>
      </c>
      <c r="T128" s="18">
        <v>569998.6</v>
      </c>
    </row>
    <row r="129" spans="1:20" outlineLevel="6" x14ac:dyDescent="0.2">
      <c r="A129" s="10" t="str">
        <f t="shared" si="23"/>
        <v>1.1.1</v>
      </c>
      <c r="B129" s="20" t="str">
        <f t="shared" si="24"/>
        <v>1.1.1</v>
      </c>
      <c r="C129" s="10" t="str">
        <f t="shared" si="25"/>
        <v>G1156</v>
      </c>
      <c r="D129" s="20" t="str">
        <f t="shared" si="26"/>
        <v>G1156</v>
      </c>
      <c r="E129" s="10" t="str">
        <f t="shared" si="21"/>
        <v>1</v>
      </c>
      <c r="F129" s="10" t="str">
        <f t="shared" si="27"/>
        <v>21112-C211</v>
      </c>
      <c r="G129" s="20" t="str">
        <f t="shared" si="28"/>
        <v>21112-C211</v>
      </c>
      <c r="H129" s="10" t="str">
        <f t="shared" si="29"/>
        <v>1</v>
      </c>
      <c r="I129" s="20" t="str">
        <f t="shared" si="30"/>
        <v>1</v>
      </c>
      <c r="J129" s="10" t="str">
        <f t="shared" si="22"/>
        <v>3343</v>
      </c>
      <c r="L129" s="15" t="s">
        <v>83</v>
      </c>
      <c r="M129" s="18">
        <v>325000</v>
      </c>
      <c r="N129" s="18">
        <v>-145000</v>
      </c>
      <c r="O129" s="18">
        <v>180000</v>
      </c>
      <c r="P129" s="18">
        <v>0</v>
      </c>
      <c r="Q129" s="18">
        <v>0</v>
      </c>
      <c r="R129" s="18">
        <v>0</v>
      </c>
      <c r="S129" s="19">
        <v>0</v>
      </c>
      <c r="T129" s="18">
        <v>180000</v>
      </c>
    </row>
    <row r="130" spans="1:20" outlineLevel="6" x14ac:dyDescent="0.2">
      <c r="A130" s="10" t="str">
        <f t="shared" si="23"/>
        <v>1.1.1</v>
      </c>
      <c r="B130" s="20" t="str">
        <f t="shared" si="24"/>
        <v>1.1.1</v>
      </c>
      <c r="C130" s="10" t="str">
        <f t="shared" si="25"/>
        <v>G1156</v>
      </c>
      <c r="D130" s="20" t="str">
        <f t="shared" si="26"/>
        <v>G1156</v>
      </c>
      <c r="E130" s="10" t="str">
        <f t="shared" si="21"/>
        <v>1</v>
      </c>
      <c r="F130" s="10" t="str">
        <f t="shared" si="27"/>
        <v>21112-C211</v>
      </c>
      <c r="G130" s="20" t="str">
        <f t="shared" si="28"/>
        <v>21112-C211</v>
      </c>
      <c r="H130" s="10" t="str">
        <f t="shared" si="29"/>
        <v>1</v>
      </c>
      <c r="I130" s="20" t="str">
        <f t="shared" si="30"/>
        <v>1</v>
      </c>
      <c r="J130" s="10" t="str">
        <f t="shared" si="22"/>
        <v>3531</v>
      </c>
      <c r="L130" s="15" t="s">
        <v>114</v>
      </c>
      <c r="M130" s="18">
        <v>4456526</v>
      </c>
      <c r="N130" s="18">
        <v>-534588.15</v>
      </c>
      <c r="O130" s="18">
        <v>3921937.85</v>
      </c>
      <c r="P130" s="18">
        <v>0</v>
      </c>
      <c r="Q130" s="18">
        <v>0</v>
      </c>
      <c r="R130" s="18">
        <v>0</v>
      </c>
      <c r="S130" s="19">
        <v>0</v>
      </c>
      <c r="T130" s="18">
        <v>3921937.85</v>
      </c>
    </row>
    <row r="131" spans="1:20" outlineLevel="6" x14ac:dyDescent="0.2">
      <c r="A131" s="10" t="str">
        <f t="shared" si="23"/>
        <v>1.1.1</v>
      </c>
      <c r="B131" s="20" t="str">
        <f t="shared" si="24"/>
        <v>1.1.1</v>
      </c>
      <c r="C131" s="10" t="str">
        <f t="shared" si="25"/>
        <v>G1156</v>
      </c>
      <c r="D131" s="20" t="str">
        <f t="shared" si="26"/>
        <v>G1156</v>
      </c>
      <c r="E131" s="10" t="str">
        <f t="shared" si="21"/>
        <v>1</v>
      </c>
      <c r="F131" s="10" t="str">
        <f t="shared" si="27"/>
        <v>21112-C211</v>
      </c>
      <c r="G131" s="20" t="str">
        <f t="shared" si="28"/>
        <v>21112-C211</v>
      </c>
      <c r="H131" s="10" t="str">
        <f t="shared" si="29"/>
        <v>1</v>
      </c>
      <c r="I131" s="20" t="str">
        <f t="shared" si="30"/>
        <v>1</v>
      </c>
      <c r="J131" s="10" t="str">
        <f t="shared" si="22"/>
        <v>3571</v>
      </c>
      <c r="L131" s="15" t="s">
        <v>115</v>
      </c>
      <c r="M131" s="18">
        <v>365000</v>
      </c>
      <c r="N131" s="18">
        <v>-35000</v>
      </c>
      <c r="O131" s="18">
        <v>330000</v>
      </c>
      <c r="P131" s="18">
        <v>0</v>
      </c>
      <c r="Q131" s="18">
        <v>0</v>
      </c>
      <c r="R131" s="18">
        <v>0</v>
      </c>
      <c r="S131" s="19">
        <v>0</v>
      </c>
      <c r="T131" s="18">
        <v>330000</v>
      </c>
    </row>
    <row r="132" spans="1:20" outlineLevel="4" x14ac:dyDescent="0.2">
      <c r="A132" s="10" t="str">
        <f t="shared" si="23"/>
        <v>1.1.1</v>
      </c>
      <c r="B132" s="20" t="str">
        <f t="shared" si="24"/>
        <v>1.1.1</v>
      </c>
      <c r="C132" s="10" t="str">
        <f t="shared" si="25"/>
        <v>G1156</v>
      </c>
      <c r="D132" s="20" t="str">
        <f t="shared" si="26"/>
        <v>G1156</v>
      </c>
      <c r="E132" s="10" t="str">
        <f t="shared" si="21"/>
        <v>1</v>
      </c>
      <c r="F132" s="10" t="str">
        <f t="shared" si="27"/>
        <v>21112-C211</v>
      </c>
      <c r="G132" s="20" t="str">
        <f t="shared" si="28"/>
        <v>21112-C211</v>
      </c>
      <c r="H132" s="10" t="str">
        <f t="shared" si="29"/>
        <v>1</v>
      </c>
      <c r="I132" s="20" t="str">
        <f t="shared" si="30"/>
        <v>1</v>
      </c>
      <c r="J132" s="10" t="str">
        <f t="shared" si="22"/>
        <v>3751</v>
      </c>
      <c r="L132" s="15" t="s">
        <v>87</v>
      </c>
      <c r="M132" s="19">
        <v>0</v>
      </c>
      <c r="N132" s="18">
        <v>8120</v>
      </c>
      <c r="O132" s="18">
        <v>8120</v>
      </c>
      <c r="P132" s="18">
        <v>8120</v>
      </c>
      <c r="Q132" s="18">
        <v>8120</v>
      </c>
      <c r="R132" s="18">
        <v>8120</v>
      </c>
      <c r="S132" s="18">
        <v>8120</v>
      </c>
      <c r="T132" s="18">
        <v>0</v>
      </c>
    </row>
    <row r="133" spans="1:20" outlineLevel="5" x14ac:dyDescent="0.2">
      <c r="A133" s="10" t="str">
        <f t="shared" si="23"/>
        <v>1.1.1</v>
      </c>
      <c r="B133" s="20" t="str">
        <f t="shared" si="24"/>
        <v>1.1.1</v>
      </c>
      <c r="C133" s="10" t="str">
        <f t="shared" si="25"/>
        <v>G1156</v>
      </c>
      <c r="D133" s="20" t="str">
        <f t="shared" si="26"/>
        <v>G1156</v>
      </c>
      <c r="E133" s="10" t="str">
        <f t="shared" ref="E133:E196" si="31">IF(MID(L133,1,5)="     ",MID(A133,5,1),"")</f>
        <v>1</v>
      </c>
      <c r="F133" s="10" t="str">
        <f t="shared" si="27"/>
        <v>21112-C211</v>
      </c>
      <c r="G133" s="20" t="str">
        <f t="shared" si="28"/>
        <v>21112-C211</v>
      </c>
      <c r="H133" s="10" t="str">
        <f t="shared" si="29"/>
        <v>1</v>
      </c>
      <c r="I133" s="20" t="str">
        <f t="shared" si="30"/>
        <v>1</v>
      </c>
      <c r="J133" s="10" t="str">
        <f t="shared" ref="J133:J196" si="32">IF(MID(L133,1,5)="     ",MID(L133,8,4),"")</f>
        <v>3981</v>
      </c>
      <c r="L133" s="15" t="s">
        <v>90</v>
      </c>
      <c r="M133" s="18">
        <v>93705</v>
      </c>
      <c r="N133" s="18">
        <v>-178.96</v>
      </c>
      <c r="O133" s="18">
        <v>93526.04</v>
      </c>
      <c r="P133" s="18">
        <v>15310.38</v>
      </c>
      <c r="Q133" s="18">
        <v>15310.38</v>
      </c>
      <c r="R133" s="18">
        <v>15310.38</v>
      </c>
      <c r="S133" s="18">
        <v>15310.38</v>
      </c>
      <c r="T133" s="18">
        <v>78215.66</v>
      </c>
    </row>
    <row r="134" spans="1:20" outlineLevel="6" x14ac:dyDescent="0.2">
      <c r="A134" s="10" t="str">
        <f t="shared" si="23"/>
        <v/>
      </c>
      <c r="B134" s="20" t="str">
        <f t="shared" si="24"/>
        <v>1.1.1</v>
      </c>
      <c r="C134" s="10" t="str">
        <f t="shared" si="25"/>
        <v/>
      </c>
      <c r="D134" s="20" t="str">
        <f t="shared" si="26"/>
        <v>G1156</v>
      </c>
      <c r="E134" s="10" t="str">
        <f t="shared" si="31"/>
        <v/>
      </c>
      <c r="F134" s="10" t="str">
        <f t="shared" si="27"/>
        <v/>
      </c>
      <c r="G134" s="20" t="str">
        <f t="shared" si="28"/>
        <v>21112-C211</v>
      </c>
      <c r="H134" s="10" t="str">
        <f t="shared" si="29"/>
        <v/>
      </c>
      <c r="I134" s="20" t="str">
        <f t="shared" si="30"/>
        <v>2</v>
      </c>
      <c r="J134" s="10" t="str">
        <f t="shared" si="32"/>
        <v/>
      </c>
      <c r="L134" s="15" t="s">
        <v>116</v>
      </c>
      <c r="M134" s="18">
        <v>12827152</v>
      </c>
      <c r="N134" s="19">
        <v>0</v>
      </c>
      <c r="O134" s="18">
        <v>12827152</v>
      </c>
      <c r="P134" s="18">
        <v>0</v>
      </c>
      <c r="Q134" s="18">
        <v>0</v>
      </c>
      <c r="R134" s="18">
        <v>0</v>
      </c>
      <c r="S134" s="19">
        <v>0</v>
      </c>
      <c r="T134" s="18">
        <v>12827152</v>
      </c>
    </row>
    <row r="135" spans="1:20" outlineLevel="6" x14ac:dyDescent="0.2">
      <c r="A135" s="10" t="str">
        <f t="shared" si="23"/>
        <v>1.1.1</v>
      </c>
      <c r="B135" s="20" t="str">
        <f t="shared" si="24"/>
        <v>1.1.1</v>
      </c>
      <c r="C135" s="10" t="str">
        <f t="shared" si="25"/>
        <v>G1156</v>
      </c>
      <c r="D135" s="20" t="str">
        <f t="shared" si="26"/>
        <v>G1156</v>
      </c>
      <c r="E135" s="10" t="str">
        <f t="shared" si="31"/>
        <v>1</v>
      </c>
      <c r="F135" s="10" t="str">
        <f t="shared" si="27"/>
        <v>21112-C211</v>
      </c>
      <c r="G135" s="20" t="str">
        <f t="shared" si="28"/>
        <v>21112-C211</v>
      </c>
      <c r="H135" s="10" t="str">
        <f t="shared" si="29"/>
        <v>2</v>
      </c>
      <c r="I135" s="20" t="str">
        <f t="shared" si="30"/>
        <v>2</v>
      </c>
      <c r="J135" s="10" t="str">
        <f t="shared" si="32"/>
        <v>5151</v>
      </c>
      <c r="L135" s="15" t="s">
        <v>117</v>
      </c>
      <c r="M135" s="18">
        <v>2781068</v>
      </c>
      <c r="N135" s="19">
        <v>0</v>
      </c>
      <c r="O135" s="18">
        <v>2781068</v>
      </c>
      <c r="P135" s="18">
        <v>0</v>
      </c>
      <c r="Q135" s="18">
        <v>0</v>
      </c>
      <c r="R135" s="18">
        <v>0</v>
      </c>
      <c r="S135" s="19">
        <v>0</v>
      </c>
      <c r="T135" s="18">
        <v>2781068</v>
      </c>
    </row>
    <row r="136" spans="1:20" outlineLevel="6" x14ac:dyDescent="0.2">
      <c r="A136" s="10" t="str">
        <f t="shared" si="23"/>
        <v>1.1.1</v>
      </c>
      <c r="B136" s="20" t="str">
        <f t="shared" si="24"/>
        <v>1.1.1</v>
      </c>
      <c r="C136" s="10" t="str">
        <f t="shared" si="25"/>
        <v>G1156</v>
      </c>
      <c r="D136" s="20" t="str">
        <f t="shared" si="26"/>
        <v>G1156</v>
      </c>
      <c r="E136" s="10" t="str">
        <f t="shared" si="31"/>
        <v>1</v>
      </c>
      <c r="F136" s="10" t="str">
        <f t="shared" si="27"/>
        <v>21112-C211</v>
      </c>
      <c r="G136" s="20" t="str">
        <f t="shared" si="28"/>
        <v>21112-C211</v>
      </c>
      <c r="H136" s="10" t="str">
        <f t="shared" si="29"/>
        <v>2</v>
      </c>
      <c r="I136" s="20" t="str">
        <f t="shared" si="30"/>
        <v>2</v>
      </c>
      <c r="J136" s="10" t="str">
        <f t="shared" si="32"/>
        <v>5911</v>
      </c>
      <c r="L136" s="15" t="s">
        <v>118</v>
      </c>
      <c r="M136" s="18">
        <v>5000000</v>
      </c>
      <c r="N136" s="19">
        <v>0</v>
      </c>
      <c r="O136" s="18">
        <v>5000000</v>
      </c>
      <c r="P136" s="18">
        <v>0</v>
      </c>
      <c r="Q136" s="18">
        <v>0</v>
      </c>
      <c r="R136" s="18">
        <v>0</v>
      </c>
      <c r="S136" s="19">
        <v>0</v>
      </c>
      <c r="T136" s="18">
        <v>5000000</v>
      </c>
    </row>
    <row r="137" spans="1:20" outlineLevel="6" x14ac:dyDescent="0.2">
      <c r="A137" s="10" t="str">
        <f t="shared" si="23"/>
        <v>1.1.1</v>
      </c>
      <c r="B137" s="20" t="str">
        <f t="shared" si="24"/>
        <v>1.1.1</v>
      </c>
      <c r="C137" s="10" t="str">
        <f t="shared" si="25"/>
        <v>G1156</v>
      </c>
      <c r="D137" s="20" t="str">
        <f t="shared" si="26"/>
        <v>G1156</v>
      </c>
      <c r="E137" s="10" t="str">
        <f t="shared" si="31"/>
        <v>1</v>
      </c>
      <c r="F137" s="10" t="str">
        <f t="shared" si="27"/>
        <v>21112-C211</v>
      </c>
      <c r="G137" s="20" t="str">
        <f t="shared" si="28"/>
        <v>21112-C211</v>
      </c>
      <c r="H137" s="10" t="str">
        <f t="shared" si="29"/>
        <v>2</v>
      </c>
      <c r="I137" s="20" t="str">
        <f t="shared" si="30"/>
        <v>2</v>
      </c>
      <c r="J137" s="10" t="str">
        <f t="shared" si="32"/>
        <v>5971</v>
      </c>
      <c r="L137" s="15" t="s">
        <v>119</v>
      </c>
      <c r="M137" s="18">
        <v>5046084</v>
      </c>
      <c r="N137" s="19">
        <v>0</v>
      </c>
      <c r="O137" s="18">
        <v>5046084</v>
      </c>
      <c r="P137" s="18">
        <v>0</v>
      </c>
      <c r="Q137" s="18">
        <v>0</v>
      </c>
      <c r="R137" s="18">
        <v>0</v>
      </c>
      <c r="S137" s="19">
        <v>0</v>
      </c>
      <c r="T137" s="18">
        <v>5046084</v>
      </c>
    </row>
    <row r="138" spans="1:20" outlineLevel="6" x14ac:dyDescent="0.2">
      <c r="A138" s="10" t="str">
        <f t="shared" ref="A138:A201" si="33">IF(MID(L138,1,5)="     ",B138,"")</f>
        <v/>
      </c>
      <c r="B138" s="20" t="str">
        <f t="shared" ref="B138:B201" si="34">IF(MID(L138,1,5)="*****",MID(L138,8,5),B137)</f>
        <v>1.1.1</v>
      </c>
      <c r="C138" s="10" t="str">
        <f t="shared" ref="C138:C201" si="35">IF(MID(L138,1,5)="     ",D138,"")</f>
        <v/>
      </c>
      <c r="D138" s="20" t="str">
        <f t="shared" ref="D138:D201" si="36">IF(MID(L138,1,5)="**** ",MID(L138,8,5),D137)</f>
        <v>G1156</v>
      </c>
      <c r="E138" s="10" t="str">
        <f t="shared" si="31"/>
        <v/>
      </c>
      <c r="F138" s="10" t="str">
        <f t="shared" ref="F138:F201" si="37">IF(MID(L138,1,5)="     ",G138,"")</f>
        <v/>
      </c>
      <c r="G138" s="20" t="str">
        <f t="shared" ref="G138:G201" si="38">IF(MID(L138,1,5)="**   ",MID(L138,8,10),G137)</f>
        <v>21112-C213</v>
      </c>
      <c r="H138" s="10" t="str">
        <f t="shared" ref="H138:H201" si="39">IF(MID(L138,1,5)="     ",I138,"")</f>
        <v/>
      </c>
      <c r="I138" s="20" t="str">
        <f t="shared" ref="I138:I201" si="40">IF(MID(L138,1,5)="*    ",MID(L138,8,1),I137)</f>
        <v>2</v>
      </c>
      <c r="J138" s="10" t="str">
        <f t="shared" si="32"/>
        <v/>
      </c>
      <c r="L138" s="15" t="s">
        <v>120</v>
      </c>
      <c r="M138" s="18">
        <v>20257670</v>
      </c>
      <c r="N138" s="18">
        <v>-20453.21</v>
      </c>
      <c r="O138" s="18">
        <v>20237216.789999999</v>
      </c>
      <c r="P138" s="18">
        <v>1989769.85</v>
      </c>
      <c r="Q138" s="18">
        <v>1890495.4</v>
      </c>
      <c r="R138" s="18">
        <v>1890495.4</v>
      </c>
      <c r="S138" s="18">
        <v>1844674.77</v>
      </c>
      <c r="T138" s="18">
        <v>18346721.390000001</v>
      </c>
    </row>
    <row r="139" spans="1:20" outlineLevel="6" x14ac:dyDescent="0.2">
      <c r="A139" s="10" t="str">
        <f t="shared" si="33"/>
        <v/>
      </c>
      <c r="B139" s="20" t="str">
        <f t="shared" si="34"/>
        <v>1.1.1</v>
      </c>
      <c r="C139" s="10" t="str">
        <f t="shared" si="35"/>
        <v/>
      </c>
      <c r="D139" s="20" t="str">
        <f t="shared" si="36"/>
        <v>G1156</v>
      </c>
      <c r="E139" s="10" t="str">
        <f t="shared" si="31"/>
        <v/>
      </c>
      <c r="F139" s="10" t="str">
        <f t="shared" si="37"/>
        <v/>
      </c>
      <c r="G139" s="20" t="str">
        <f t="shared" si="38"/>
        <v>21112-C213</v>
      </c>
      <c r="H139" s="10" t="str">
        <f t="shared" si="39"/>
        <v/>
      </c>
      <c r="I139" s="20" t="str">
        <f t="shared" si="40"/>
        <v>1</v>
      </c>
      <c r="J139" s="10" t="str">
        <f t="shared" si="32"/>
        <v/>
      </c>
      <c r="L139" s="15" t="s">
        <v>54</v>
      </c>
      <c r="M139" s="18">
        <v>17347670</v>
      </c>
      <c r="N139" s="18">
        <v>-60933.99</v>
      </c>
      <c r="O139" s="18">
        <v>17286736.010000002</v>
      </c>
      <c r="P139" s="18">
        <v>1874494.07</v>
      </c>
      <c r="Q139" s="18">
        <v>1780169.62</v>
      </c>
      <c r="R139" s="18">
        <v>1780169.62</v>
      </c>
      <c r="S139" s="18">
        <v>1734348.99</v>
      </c>
      <c r="T139" s="18">
        <v>15506566.390000001</v>
      </c>
    </row>
    <row r="140" spans="1:20" outlineLevel="6" x14ac:dyDescent="0.2">
      <c r="A140" s="10" t="str">
        <f t="shared" si="33"/>
        <v>1.1.1</v>
      </c>
      <c r="B140" s="20" t="str">
        <f t="shared" si="34"/>
        <v>1.1.1</v>
      </c>
      <c r="C140" s="10" t="str">
        <f t="shared" si="35"/>
        <v>G1156</v>
      </c>
      <c r="D140" s="20" t="str">
        <f t="shared" si="36"/>
        <v>G1156</v>
      </c>
      <c r="E140" s="10" t="str">
        <f t="shared" si="31"/>
        <v>1</v>
      </c>
      <c r="F140" s="10" t="str">
        <f t="shared" si="37"/>
        <v>21112-C213</v>
      </c>
      <c r="G140" s="20" t="str">
        <f t="shared" si="38"/>
        <v>21112-C213</v>
      </c>
      <c r="H140" s="10" t="str">
        <f t="shared" si="39"/>
        <v>1</v>
      </c>
      <c r="I140" s="20" t="str">
        <f t="shared" si="40"/>
        <v>1</v>
      </c>
      <c r="J140" s="10" t="str">
        <f t="shared" si="32"/>
        <v>1131</v>
      </c>
      <c r="L140" s="15" t="s">
        <v>55</v>
      </c>
      <c r="M140" s="18">
        <v>789708</v>
      </c>
      <c r="N140" s="18">
        <v>1974.6</v>
      </c>
      <c r="O140" s="18">
        <v>791682.6</v>
      </c>
      <c r="P140" s="18">
        <v>199401.60000000001</v>
      </c>
      <c r="Q140" s="18">
        <v>199401.60000000001</v>
      </c>
      <c r="R140" s="18">
        <v>199401.60000000001</v>
      </c>
      <c r="S140" s="18">
        <v>199401.60000000001</v>
      </c>
      <c r="T140" s="18">
        <v>592281</v>
      </c>
    </row>
    <row r="141" spans="1:20" outlineLevel="6" x14ac:dyDescent="0.2">
      <c r="A141" s="10" t="str">
        <f t="shared" si="33"/>
        <v>1.1.1</v>
      </c>
      <c r="B141" s="20" t="str">
        <f t="shared" si="34"/>
        <v>1.1.1</v>
      </c>
      <c r="C141" s="10" t="str">
        <f t="shared" si="35"/>
        <v>G1156</v>
      </c>
      <c r="D141" s="20" t="str">
        <f t="shared" si="36"/>
        <v>G1156</v>
      </c>
      <c r="E141" s="10" t="str">
        <f t="shared" si="31"/>
        <v>1</v>
      </c>
      <c r="F141" s="10" t="str">
        <f t="shared" si="37"/>
        <v>21112-C213</v>
      </c>
      <c r="G141" s="20" t="str">
        <f t="shared" si="38"/>
        <v>21112-C213</v>
      </c>
      <c r="H141" s="10" t="str">
        <f t="shared" si="39"/>
        <v>1</v>
      </c>
      <c r="I141" s="20" t="str">
        <f t="shared" si="40"/>
        <v>1</v>
      </c>
      <c r="J141" s="10" t="str">
        <f t="shared" si="32"/>
        <v>1311</v>
      </c>
      <c r="L141" s="15" t="s">
        <v>57</v>
      </c>
      <c r="M141" s="18">
        <v>2448</v>
      </c>
      <c r="N141" s="18">
        <v>168</v>
      </c>
      <c r="O141" s="18">
        <v>2616</v>
      </c>
      <c r="P141" s="18">
        <v>780</v>
      </c>
      <c r="Q141" s="18">
        <v>780</v>
      </c>
      <c r="R141" s="18">
        <v>780</v>
      </c>
      <c r="S141" s="18">
        <v>780</v>
      </c>
      <c r="T141" s="18">
        <v>1836</v>
      </c>
    </row>
    <row r="142" spans="1:20" outlineLevel="6" x14ac:dyDescent="0.2">
      <c r="A142" s="10" t="str">
        <f t="shared" si="33"/>
        <v>1.1.1</v>
      </c>
      <c r="B142" s="20" t="str">
        <f t="shared" si="34"/>
        <v>1.1.1</v>
      </c>
      <c r="C142" s="10" t="str">
        <f t="shared" si="35"/>
        <v>G1156</v>
      </c>
      <c r="D142" s="20" t="str">
        <f t="shared" si="36"/>
        <v>G1156</v>
      </c>
      <c r="E142" s="10" t="str">
        <f t="shared" si="31"/>
        <v>1</v>
      </c>
      <c r="F142" s="10" t="str">
        <f t="shared" si="37"/>
        <v>21112-C213</v>
      </c>
      <c r="G142" s="20" t="str">
        <f t="shared" si="38"/>
        <v>21112-C213</v>
      </c>
      <c r="H142" s="10" t="str">
        <f t="shared" si="39"/>
        <v>1</v>
      </c>
      <c r="I142" s="20" t="str">
        <f t="shared" si="40"/>
        <v>1</v>
      </c>
      <c r="J142" s="10" t="str">
        <f t="shared" si="32"/>
        <v>1321</v>
      </c>
      <c r="L142" s="15" t="s">
        <v>59</v>
      </c>
      <c r="M142" s="18">
        <v>63060</v>
      </c>
      <c r="N142" s="19">
        <v>0</v>
      </c>
      <c r="O142" s="18">
        <v>63060</v>
      </c>
      <c r="P142" s="18">
        <v>15765</v>
      </c>
      <c r="Q142" s="18">
        <v>0</v>
      </c>
      <c r="R142" s="18">
        <v>0</v>
      </c>
      <c r="S142" s="19">
        <v>0</v>
      </c>
      <c r="T142" s="18">
        <v>63060</v>
      </c>
    </row>
    <row r="143" spans="1:20" outlineLevel="6" x14ac:dyDescent="0.2">
      <c r="A143" s="10" t="str">
        <f t="shared" si="33"/>
        <v>1.1.1</v>
      </c>
      <c r="B143" s="20" t="str">
        <f t="shared" si="34"/>
        <v>1.1.1</v>
      </c>
      <c r="C143" s="10" t="str">
        <f t="shared" si="35"/>
        <v>G1156</v>
      </c>
      <c r="D143" s="20" t="str">
        <f t="shared" si="36"/>
        <v>G1156</v>
      </c>
      <c r="E143" s="10" t="str">
        <f t="shared" si="31"/>
        <v>1</v>
      </c>
      <c r="F143" s="10" t="str">
        <f t="shared" si="37"/>
        <v>21112-C213</v>
      </c>
      <c r="G143" s="20" t="str">
        <f t="shared" si="38"/>
        <v>21112-C213</v>
      </c>
      <c r="H143" s="10" t="str">
        <f t="shared" si="39"/>
        <v>1</v>
      </c>
      <c r="I143" s="20" t="str">
        <f t="shared" si="40"/>
        <v>1</v>
      </c>
      <c r="J143" s="10" t="str">
        <f t="shared" si="32"/>
        <v>1322</v>
      </c>
      <c r="L143" s="15" t="s">
        <v>60</v>
      </c>
      <c r="M143" s="18">
        <v>283800</v>
      </c>
      <c r="N143" s="19">
        <v>0</v>
      </c>
      <c r="O143" s="18">
        <v>283800</v>
      </c>
      <c r="P143" s="18">
        <v>70950</v>
      </c>
      <c r="Q143" s="18">
        <v>0</v>
      </c>
      <c r="R143" s="18">
        <v>0</v>
      </c>
      <c r="S143" s="19">
        <v>0</v>
      </c>
      <c r="T143" s="18">
        <v>283800</v>
      </c>
    </row>
    <row r="144" spans="1:20" outlineLevel="6" x14ac:dyDescent="0.2">
      <c r="A144" s="10" t="str">
        <f t="shared" si="33"/>
        <v>1.1.1</v>
      </c>
      <c r="B144" s="20" t="str">
        <f t="shared" si="34"/>
        <v>1.1.1</v>
      </c>
      <c r="C144" s="10" t="str">
        <f t="shared" si="35"/>
        <v>G1156</v>
      </c>
      <c r="D144" s="20" t="str">
        <f t="shared" si="36"/>
        <v>G1156</v>
      </c>
      <c r="E144" s="10" t="str">
        <f t="shared" si="31"/>
        <v>1</v>
      </c>
      <c r="F144" s="10" t="str">
        <f t="shared" si="37"/>
        <v>21112-C213</v>
      </c>
      <c r="G144" s="20" t="str">
        <f t="shared" si="38"/>
        <v>21112-C213</v>
      </c>
      <c r="H144" s="10" t="str">
        <f t="shared" si="39"/>
        <v>1</v>
      </c>
      <c r="I144" s="20" t="str">
        <f t="shared" si="40"/>
        <v>1</v>
      </c>
      <c r="J144" s="10" t="str">
        <f t="shared" si="32"/>
        <v>1343</v>
      </c>
      <c r="L144" s="15" t="s">
        <v>61</v>
      </c>
      <c r="M144" s="18">
        <v>122412</v>
      </c>
      <c r="N144" s="19">
        <v>0</v>
      </c>
      <c r="O144" s="18">
        <v>122412</v>
      </c>
      <c r="P144" s="18">
        <v>30603</v>
      </c>
      <c r="Q144" s="18">
        <v>30603</v>
      </c>
      <c r="R144" s="18">
        <v>30603</v>
      </c>
      <c r="S144" s="18">
        <v>30603</v>
      </c>
      <c r="T144" s="18">
        <v>91809</v>
      </c>
    </row>
    <row r="145" spans="1:20" outlineLevel="6" x14ac:dyDescent="0.2">
      <c r="A145" s="10" t="str">
        <f t="shared" si="33"/>
        <v>1.1.1</v>
      </c>
      <c r="B145" s="20" t="str">
        <f t="shared" si="34"/>
        <v>1.1.1</v>
      </c>
      <c r="C145" s="10" t="str">
        <f t="shared" si="35"/>
        <v>G1156</v>
      </c>
      <c r="D145" s="20" t="str">
        <f t="shared" si="36"/>
        <v>G1156</v>
      </c>
      <c r="E145" s="10" t="str">
        <f t="shared" si="31"/>
        <v>1</v>
      </c>
      <c r="F145" s="10" t="str">
        <f t="shared" si="37"/>
        <v>21112-C213</v>
      </c>
      <c r="G145" s="20" t="str">
        <f t="shared" si="38"/>
        <v>21112-C213</v>
      </c>
      <c r="H145" s="10" t="str">
        <f t="shared" si="39"/>
        <v>1</v>
      </c>
      <c r="I145" s="20" t="str">
        <f t="shared" si="40"/>
        <v>1</v>
      </c>
      <c r="J145" s="10" t="str">
        <f t="shared" si="32"/>
        <v>1345</v>
      </c>
      <c r="L145" s="15" t="s">
        <v>62</v>
      </c>
      <c r="M145" s="18">
        <v>621408</v>
      </c>
      <c r="N145" s="18">
        <v>-0.6</v>
      </c>
      <c r="O145" s="18">
        <v>621407.4</v>
      </c>
      <c r="P145" s="18">
        <v>155351.4</v>
      </c>
      <c r="Q145" s="18">
        <v>155351.4</v>
      </c>
      <c r="R145" s="18">
        <v>155351.4</v>
      </c>
      <c r="S145" s="18">
        <v>155351.4</v>
      </c>
      <c r="T145" s="18">
        <v>466056</v>
      </c>
    </row>
    <row r="146" spans="1:20" outlineLevel="6" x14ac:dyDescent="0.2">
      <c r="A146" s="10" t="str">
        <f t="shared" si="33"/>
        <v>1.1.1</v>
      </c>
      <c r="B146" s="20" t="str">
        <f t="shared" si="34"/>
        <v>1.1.1</v>
      </c>
      <c r="C146" s="10" t="str">
        <f t="shared" si="35"/>
        <v>G1156</v>
      </c>
      <c r="D146" s="20" t="str">
        <f t="shared" si="36"/>
        <v>G1156</v>
      </c>
      <c r="E146" s="10" t="str">
        <f t="shared" si="31"/>
        <v>1</v>
      </c>
      <c r="F146" s="10" t="str">
        <f t="shared" si="37"/>
        <v>21112-C213</v>
      </c>
      <c r="G146" s="20" t="str">
        <f t="shared" si="38"/>
        <v>21112-C213</v>
      </c>
      <c r="H146" s="10" t="str">
        <f t="shared" si="39"/>
        <v>1</v>
      </c>
      <c r="I146" s="20" t="str">
        <f t="shared" si="40"/>
        <v>1</v>
      </c>
      <c r="J146" s="10" t="str">
        <f t="shared" si="32"/>
        <v>1411</v>
      </c>
      <c r="L146" s="15" t="s">
        <v>63</v>
      </c>
      <c r="M146" s="18">
        <v>181632</v>
      </c>
      <c r="N146" s="18">
        <v>454.29</v>
      </c>
      <c r="O146" s="18">
        <v>182086.29</v>
      </c>
      <c r="P146" s="18">
        <v>45862.29</v>
      </c>
      <c r="Q146" s="18">
        <v>45862.29</v>
      </c>
      <c r="R146" s="18">
        <v>45862.29</v>
      </c>
      <c r="S146" s="18">
        <v>45862.29</v>
      </c>
      <c r="T146" s="18">
        <v>136224</v>
      </c>
    </row>
    <row r="147" spans="1:20" outlineLevel="6" x14ac:dyDescent="0.2">
      <c r="A147" s="10" t="str">
        <f t="shared" si="33"/>
        <v>1.1.1</v>
      </c>
      <c r="B147" s="20" t="str">
        <f t="shared" si="34"/>
        <v>1.1.1</v>
      </c>
      <c r="C147" s="10" t="str">
        <f t="shared" si="35"/>
        <v>G1156</v>
      </c>
      <c r="D147" s="20" t="str">
        <f t="shared" si="36"/>
        <v>G1156</v>
      </c>
      <c r="E147" s="10" t="str">
        <f t="shared" si="31"/>
        <v>1</v>
      </c>
      <c r="F147" s="10" t="str">
        <f t="shared" si="37"/>
        <v>21112-C213</v>
      </c>
      <c r="G147" s="20" t="str">
        <f t="shared" si="38"/>
        <v>21112-C213</v>
      </c>
      <c r="H147" s="10" t="str">
        <f t="shared" si="39"/>
        <v>1</v>
      </c>
      <c r="I147" s="20" t="str">
        <f t="shared" si="40"/>
        <v>1</v>
      </c>
      <c r="J147" s="10" t="str">
        <f t="shared" si="32"/>
        <v>1412</v>
      </c>
      <c r="L147" s="15" t="s">
        <v>64</v>
      </c>
      <c r="M147" s="18">
        <v>80940</v>
      </c>
      <c r="N147" s="18">
        <v>203.66</v>
      </c>
      <c r="O147" s="18">
        <v>81143.66</v>
      </c>
      <c r="P147" s="18">
        <v>20438.66</v>
      </c>
      <c r="Q147" s="18">
        <v>20438.66</v>
      </c>
      <c r="R147" s="18">
        <v>20438.66</v>
      </c>
      <c r="S147" s="18">
        <v>20438.66</v>
      </c>
      <c r="T147" s="18">
        <v>60705</v>
      </c>
    </row>
    <row r="148" spans="1:20" outlineLevel="6" x14ac:dyDescent="0.2">
      <c r="A148" s="10" t="str">
        <f t="shared" si="33"/>
        <v>1.1.1</v>
      </c>
      <c r="B148" s="20" t="str">
        <f t="shared" si="34"/>
        <v>1.1.1</v>
      </c>
      <c r="C148" s="10" t="str">
        <f t="shared" si="35"/>
        <v>G1156</v>
      </c>
      <c r="D148" s="20" t="str">
        <f t="shared" si="36"/>
        <v>G1156</v>
      </c>
      <c r="E148" s="10" t="str">
        <f t="shared" si="31"/>
        <v>1</v>
      </c>
      <c r="F148" s="10" t="str">
        <f t="shared" si="37"/>
        <v>21112-C213</v>
      </c>
      <c r="G148" s="20" t="str">
        <f t="shared" si="38"/>
        <v>21112-C213</v>
      </c>
      <c r="H148" s="10" t="str">
        <f t="shared" si="39"/>
        <v>1</v>
      </c>
      <c r="I148" s="20" t="str">
        <f t="shared" si="40"/>
        <v>1</v>
      </c>
      <c r="J148" s="10" t="str">
        <f t="shared" si="32"/>
        <v>1441</v>
      </c>
      <c r="L148" s="15" t="s">
        <v>121</v>
      </c>
      <c r="M148" s="18">
        <v>2672963</v>
      </c>
      <c r="N148" s="19">
        <v>0</v>
      </c>
      <c r="O148" s="18">
        <v>2672963</v>
      </c>
      <c r="P148" s="18">
        <v>0</v>
      </c>
      <c r="Q148" s="18">
        <v>0</v>
      </c>
      <c r="R148" s="18">
        <v>0</v>
      </c>
      <c r="S148" s="19">
        <v>0</v>
      </c>
      <c r="T148" s="18">
        <v>2672963</v>
      </c>
    </row>
    <row r="149" spans="1:20" outlineLevel="6" x14ac:dyDescent="0.2">
      <c r="A149" s="10" t="str">
        <f t="shared" si="33"/>
        <v>1.1.1</v>
      </c>
      <c r="B149" s="20" t="str">
        <f t="shared" si="34"/>
        <v>1.1.1</v>
      </c>
      <c r="C149" s="10" t="str">
        <f t="shared" si="35"/>
        <v>G1156</v>
      </c>
      <c r="D149" s="20" t="str">
        <f t="shared" si="36"/>
        <v>G1156</v>
      </c>
      <c r="E149" s="10" t="str">
        <f t="shared" si="31"/>
        <v>1</v>
      </c>
      <c r="F149" s="10" t="str">
        <f t="shared" si="37"/>
        <v>21112-C213</v>
      </c>
      <c r="G149" s="20" t="str">
        <f t="shared" si="38"/>
        <v>21112-C213</v>
      </c>
      <c r="H149" s="10" t="str">
        <f t="shared" si="39"/>
        <v>1</v>
      </c>
      <c r="I149" s="20" t="str">
        <f t="shared" si="40"/>
        <v>1</v>
      </c>
      <c r="J149" s="10" t="str">
        <f t="shared" si="32"/>
        <v>1442</v>
      </c>
      <c r="L149" s="15" t="s">
        <v>122</v>
      </c>
      <c r="M149" s="18">
        <v>387478</v>
      </c>
      <c r="N149" s="19">
        <v>0</v>
      </c>
      <c r="O149" s="18">
        <v>387478</v>
      </c>
      <c r="P149" s="18">
        <v>0</v>
      </c>
      <c r="Q149" s="18">
        <v>0</v>
      </c>
      <c r="R149" s="18">
        <v>0</v>
      </c>
      <c r="S149" s="19">
        <v>0</v>
      </c>
      <c r="T149" s="18">
        <v>387478</v>
      </c>
    </row>
    <row r="150" spans="1:20" outlineLevel="6" x14ac:dyDescent="0.2">
      <c r="A150" s="10" t="str">
        <f t="shared" si="33"/>
        <v>1.1.1</v>
      </c>
      <c r="B150" s="20" t="str">
        <f t="shared" si="34"/>
        <v>1.1.1</v>
      </c>
      <c r="C150" s="10" t="str">
        <f t="shared" si="35"/>
        <v>G1156</v>
      </c>
      <c r="D150" s="20" t="str">
        <f t="shared" si="36"/>
        <v>G1156</v>
      </c>
      <c r="E150" s="10" t="str">
        <f t="shared" si="31"/>
        <v>1</v>
      </c>
      <c r="F150" s="10" t="str">
        <f t="shared" si="37"/>
        <v>21112-C213</v>
      </c>
      <c r="G150" s="20" t="str">
        <f t="shared" si="38"/>
        <v>21112-C213</v>
      </c>
      <c r="H150" s="10" t="str">
        <f t="shared" si="39"/>
        <v>1</v>
      </c>
      <c r="I150" s="20" t="str">
        <f t="shared" si="40"/>
        <v>1</v>
      </c>
      <c r="J150" s="10" t="str">
        <f t="shared" si="32"/>
        <v>1443</v>
      </c>
      <c r="L150" s="15" t="s">
        <v>123</v>
      </c>
      <c r="M150" s="18">
        <v>4062679</v>
      </c>
      <c r="N150" s="19">
        <v>0</v>
      </c>
      <c r="O150" s="18">
        <v>4062679</v>
      </c>
      <c r="P150" s="18">
        <v>4592.8</v>
      </c>
      <c r="Q150" s="18">
        <v>4592.8</v>
      </c>
      <c r="R150" s="18">
        <v>4592.8</v>
      </c>
      <c r="S150" s="18">
        <v>4592.8</v>
      </c>
      <c r="T150" s="18">
        <v>4058086.2</v>
      </c>
    </row>
    <row r="151" spans="1:20" outlineLevel="6" x14ac:dyDescent="0.2">
      <c r="A151" s="10" t="str">
        <f t="shared" si="33"/>
        <v>1.1.1</v>
      </c>
      <c r="B151" s="20" t="str">
        <f t="shared" si="34"/>
        <v>1.1.1</v>
      </c>
      <c r="C151" s="10" t="str">
        <f t="shared" si="35"/>
        <v>G1156</v>
      </c>
      <c r="D151" s="20" t="str">
        <f t="shared" si="36"/>
        <v>G1156</v>
      </c>
      <c r="E151" s="10" t="str">
        <f t="shared" si="31"/>
        <v>1</v>
      </c>
      <c r="F151" s="10" t="str">
        <f t="shared" si="37"/>
        <v>21112-C213</v>
      </c>
      <c r="G151" s="20" t="str">
        <f t="shared" si="38"/>
        <v>21112-C213</v>
      </c>
      <c r="H151" s="10" t="str">
        <f t="shared" si="39"/>
        <v>1</v>
      </c>
      <c r="I151" s="20" t="str">
        <f t="shared" si="40"/>
        <v>1</v>
      </c>
      <c r="J151" s="10" t="str">
        <f t="shared" si="32"/>
        <v>1542</v>
      </c>
      <c r="L151" s="15" t="s">
        <v>67</v>
      </c>
      <c r="M151" s="18">
        <v>426876</v>
      </c>
      <c r="N151" s="18">
        <v>15650.76</v>
      </c>
      <c r="O151" s="18">
        <v>442526.76</v>
      </c>
      <c r="P151" s="18">
        <v>122369.76</v>
      </c>
      <c r="Q151" s="18">
        <v>122369.76</v>
      </c>
      <c r="R151" s="18">
        <v>122369.76</v>
      </c>
      <c r="S151" s="18">
        <v>122369.76</v>
      </c>
      <c r="T151" s="18">
        <v>320157</v>
      </c>
    </row>
    <row r="152" spans="1:20" outlineLevel="6" x14ac:dyDescent="0.2">
      <c r="A152" s="10" t="str">
        <f t="shared" si="33"/>
        <v>1.1.1</v>
      </c>
      <c r="B152" s="20" t="str">
        <f t="shared" si="34"/>
        <v>1.1.1</v>
      </c>
      <c r="C152" s="10" t="str">
        <f t="shared" si="35"/>
        <v>G1156</v>
      </c>
      <c r="D152" s="20" t="str">
        <f t="shared" si="36"/>
        <v>G1156</v>
      </c>
      <c r="E152" s="10" t="str">
        <f t="shared" si="31"/>
        <v>1</v>
      </c>
      <c r="F152" s="10" t="str">
        <f t="shared" si="37"/>
        <v>21112-C213</v>
      </c>
      <c r="G152" s="20" t="str">
        <f t="shared" si="38"/>
        <v>21112-C213</v>
      </c>
      <c r="H152" s="10" t="str">
        <f t="shared" si="39"/>
        <v>1</v>
      </c>
      <c r="I152" s="20" t="str">
        <f t="shared" si="40"/>
        <v>1</v>
      </c>
      <c r="J152" s="10" t="str">
        <f t="shared" si="32"/>
        <v>1593</v>
      </c>
      <c r="L152" s="15" t="s">
        <v>68</v>
      </c>
      <c r="M152" s="18">
        <v>346774</v>
      </c>
      <c r="N152" s="18">
        <v>970.2</v>
      </c>
      <c r="O152" s="18">
        <v>347744.2</v>
      </c>
      <c r="P152" s="18">
        <v>78460.2</v>
      </c>
      <c r="Q152" s="18">
        <v>78460.2</v>
      </c>
      <c r="R152" s="18">
        <v>78460.2</v>
      </c>
      <c r="S152" s="18">
        <v>78460.2</v>
      </c>
      <c r="T152" s="18">
        <v>269284</v>
      </c>
    </row>
    <row r="153" spans="1:20" outlineLevel="6" x14ac:dyDescent="0.2">
      <c r="A153" s="10" t="str">
        <f t="shared" si="33"/>
        <v>1.1.1</v>
      </c>
      <c r="B153" s="20" t="str">
        <f t="shared" si="34"/>
        <v>1.1.1</v>
      </c>
      <c r="C153" s="10" t="str">
        <f t="shared" si="35"/>
        <v>G1156</v>
      </c>
      <c r="D153" s="20" t="str">
        <f t="shared" si="36"/>
        <v>G1156</v>
      </c>
      <c r="E153" s="10" t="str">
        <f t="shared" si="31"/>
        <v>1</v>
      </c>
      <c r="F153" s="10" t="str">
        <f t="shared" si="37"/>
        <v>21112-C213</v>
      </c>
      <c r="G153" s="20" t="str">
        <f t="shared" si="38"/>
        <v>21112-C213</v>
      </c>
      <c r="H153" s="10" t="str">
        <f t="shared" si="39"/>
        <v>1</v>
      </c>
      <c r="I153" s="20" t="str">
        <f t="shared" si="40"/>
        <v>1</v>
      </c>
      <c r="J153" s="10" t="str">
        <f t="shared" si="32"/>
        <v>1611</v>
      </c>
      <c r="L153" s="15" t="s">
        <v>69</v>
      </c>
      <c r="M153" s="18">
        <v>118683</v>
      </c>
      <c r="N153" s="18">
        <v>-19364.47</v>
      </c>
      <c r="O153" s="18">
        <v>99318.53</v>
      </c>
      <c r="P153" s="18">
        <v>0</v>
      </c>
      <c r="Q153" s="18">
        <v>0</v>
      </c>
      <c r="R153" s="18">
        <v>0</v>
      </c>
      <c r="S153" s="19">
        <v>0</v>
      </c>
      <c r="T153" s="18">
        <v>99318.53</v>
      </c>
    </row>
    <row r="154" spans="1:20" outlineLevel="6" x14ac:dyDescent="0.2">
      <c r="A154" s="10" t="str">
        <f t="shared" si="33"/>
        <v>1.1.1</v>
      </c>
      <c r="B154" s="20" t="str">
        <f t="shared" si="34"/>
        <v>1.1.1</v>
      </c>
      <c r="C154" s="10" t="str">
        <f t="shared" si="35"/>
        <v>G1156</v>
      </c>
      <c r="D154" s="20" t="str">
        <f t="shared" si="36"/>
        <v>G1156</v>
      </c>
      <c r="E154" s="10" t="str">
        <f t="shared" si="31"/>
        <v>1</v>
      </c>
      <c r="F154" s="10" t="str">
        <f t="shared" si="37"/>
        <v>21112-C213</v>
      </c>
      <c r="G154" s="20" t="str">
        <f t="shared" si="38"/>
        <v>21112-C213</v>
      </c>
      <c r="H154" s="10" t="str">
        <f t="shared" si="39"/>
        <v>1</v>
      </c>
      <c r="I154" s="20" t="str">
        <f t="shared" si="40"/>
        <v>1</v>
      </c>
      <c r="J154" s="10" t="str">
        <f t="shared" si="32"/>
        <v>2111</v>
      </c>
      <c r="L154" s="15" t="s">
        <v>71</v>
      </c>
      <c r="M154" s="18">
        <v>396000</v>
      </c>
      <c r="N154" s="18">
        <v>13484.48</v>
      </c>
      <c r="O154" s="18">
        <v>409484.48</v>
      </c>
      <c r="P154" s="18">
        <v>96789.86</v>
      </c>
      <c r="Q154" s="18">
        <v>96789.86</v>
      </c>
      <c r="R154" s="18">
        <v>96789.86</v>
      </c>
      <c r="S154" s="18">
        <v>91525.37</v>
      </c>
      <c r="T154" s="18">
        <v>312694.62</v>
      </c>
    </row>
    <row r="155" spans="1:20" outlineLevel="6" x14ac:dyDescent="0.2">
      <c r="A155" s="10" t="str">
        <f t="shared" si="33"/>
        <v>1.1.1</v>
      </c>
      <c r="B155" s="20" t="str">
        <f t="shared" si="34"/>
        <v>1.1.1</v>
      </c>
      <c r="C155" s="10" t="str">
        <f t="shared" si="35"/>
        <v>G1156</v>
      </c>
      <c r="D155" s="20" t="str">
        <f t="shared" si="36"/>
        <v>G1156</v>
      </c>
      <c r="E155" s="10" t="str">
        <f t="shared" si="31"/>
        <v>1</v>
      </c>
      <c r="F155" s="10" t="str">
        <f t="shared" si="37"/>
        <v>21112-C213</v>
      </c>
      <c r="G155" s="20" t="str">
        <f t="shared" si="38"/>
        <v>21112-C213</v>
      </c>
      <c r="H155" s="10" t="str">
        <f t="shared" si="39"/>
        <v>1</v>
      </c>
      <c r="I155" s="20" t="str">
        <f t="shared" si="40"/>
        <v>1</v>
      </c>
      <c r="J155" s="10" t="str">
        <f t="shared" si="32"/>
        <v>2112</v>
      </c>
      <c r="L155" s="15" t="s">
        <v>124</v>
      </c>
      <c r="M155" s="18">
        <v>72000</v>
      </c>
      <c r="N155" s="18">
        <v>-12000</v>
      </c>
      <c r="O155" s="18">
        <v>60000</v>
      </c>
      <c r="P155" s="18">
        <v>0</v>
      </c>
      <c r="Q155" s="18">
        <v>0</v>
      </c>
      <c r="R155" s="18">
        <v>0</v>
      </c>
      <c r="S155" s="19">
        <v>0</v>
      </c>
      <c r="T155" s="18">
        <v>60000</v>
      </c>
    </row>
    <row r="156" spans="1:20" outlineLevel="6" x14ac:dyDescent="0.2">
      <c r="A156" s="10" t="str">
        <f t="shared" si="33"/>
        <v>1.1.1</v>
      </c>
      <c r="B156" s="20" t="str">
        <f t="shared" si="34"/>
        <v>1.1.1</v>
      </c>
      <c r="C156" s="10" t="str">
        <f t="shared" si="35"/>
        <v>G1156</v>
      </c>
      <c r="D156" s="20" t="str">
        <f t="shared" si="36"/>
        <v>G1156</v>
      </c>
      <c r="E156" s="10" t="str">
        <f t="shared" si="31"/>
        <v>1</v>
      </c>
      <c r="F156" s="10" t="str">
        <f t="shared" si="37"/>
        <v>21112-C213</v>
      </c>
      <c r="G156" s="20" t="str">
        <f t="shared" si="38"/>
        <v>21112-C213</v>
      </c>
      <c r="H156" s="10" t="str">
        <f t="shared" si="39"/>
        <v>1</v>
      </c>
      <c r="I156" s="20" t="str">
        <f t="shared" si="40"/>
        <v>1</v>
      </c>
      <c r="J156" s="10" t="str">
        <f t="shared" si="32"/>
        <v>2121</v>
      </c>
      <c r="L156" s="15" t="s">
        <v>101</v>
      </c>
      <c r="M156" s="18">
        <v>372570</v>
      </c>
      <c r="N156" s="18">
        <v>-58234.74</v>
      </c>
      <c r="O156" s="18">
        <v>314335.26</v>
      </c>
      <c r="P156" s="18">
        <v>59654.23</v>
      </c>
      <c r="Q156" s="18">
        <v>59654.23</v>
      </c>
      <c r="R156" s="18">
        <v>59654.23</v>
      </c>
      <c r="S156" s="18">
        <v>59654.23</v>
      </c>
      <c r="T156" s="18">
        <v>254681.03</v>
      </c>
    </row>
    <row r="157" spans="1:20" outlineLevel="6" x14ac:dyDescent="0.2">
      <c r="A157" s="10" t="str">
        <f t="shared" si="33"/>
        <v>1.1.1</v>
      </c>
      <c r="B157" s="20" t="str">
        <f t="shared" si="34"/>
        <v>1.1.1</v>
      </c>
      <c r="C157" s="10" t="str">
        <f t="shared" si="35"/>
        <v>G1156</v>
      </c>
      <c r="D157" s="20" t="str">
        <f t="shared" si="36"/>
        <v>G1156</v>
      </c>
      <c r="E157" s="10" t="str">
        <f t="shared" si="31"/>
        <v>1</v>
      </c>
      <c r="F157" s="10" t="str">
        <f t="shared" si="37"/>
        <v>21112-C213</v>
      </c>
      <c r="G157" s="20" t="str">
        <f t="shared" si="38"/>
        <v>21112-C213</v>
      </c>
      <c r="H157" s="10" t="str">
        <f t="shared" si="39"/>
        <v>1</v>
      </c>
      <c r="I157" s="20" t="str">
        <f t="shared" si="40"/>
        <v>1</v>
      </c>
      <c r="J157" s="10" t="str">
        <f t="shared" si="32"/>
        <v>2141</v>
      </c>
      <c r="L157" s="15" t="s">
        <v>72</v>
      </c>
      <c r="M157" s="18">
        <v>822000</v>
      </c>
      <c r="N157" s="18">
        <v>182044.41</v>
      </c>
      <c r="O157" s="18">
        <v>1004044.41</v>
      </c>
      <c r="P157" s="18">
        <v>387544.41</v>
      </c>
      <c r="Q157" s="18">
        <v>387544.41</v>
      </c>
      <c r="R157" s="18">
        <v>387544.41</v>
      </c>
      <c r="S157" s="18">
        <v>384993.41</v>
      </c>
      <c r="T157" s="18">
        <v>616500</v>
      </c>
    </row>
    <row r="158" spans="1:20" outlineLevel="6" x14ac:dyDescent="0.2">
      <c r="A158" s="10" t="str">
        <f t="shared" si="33"/>
        <v>1.1.1</v>
      </c>
      <c r="B158" s="20" t="str">
        <f t="shared" si="34"/>
        <v>1.1.1</v>
      </c>
      <c r="C158" s="10" t="str">
        <f t="shared" si="35"/>
        <v>G1156</v>
      </c>
      <c r="D158" s="20" t="str">
        <f t="shared" si="36"/>
        <v>G1156</v>
      </c>
      <c r="E158" s="10" t="str">
        <f t="shared" si="31"/>
        <v>1</v>
      </c>
      <c r="F158" s="10" t="str">
        <f t="shared" si="37"/>
        <v>21112-C213</v>
      </c>
      <c r="G158" s="20" t="str">
        <f t="shared" si="38"/>
        <v>21112-C213</v>
      </c>
      <c r="H158" s="10" t="str">
        <f t="shared" si="39"/>
        <v>1</v>
      </c>
      <c r="I158" s="20" t="str">
        <f t="shared" si="40"/>
        <v>1</v>
      </c>
      <c r="J158" s="10" t="str">
        <f t="shared" si="32"/>
        <v>2142</v>
      </c>
      <c r="L158" s="15" t="s">
        <v>125</v>
      </c>
      <c r="M158" s="18">
        <v>6000</v>
      </c>
      <c r="N158" s="18">
        <v>-741</v>
      </c>
      <c r="O158" s="18">
        <v>5259</v>
      </c>
      <c r="P158" s="18">
        <v>259</v>
      </c>
      <c r="Q158" s="18">
        <v>259</v>
      </c>
      <c r="R158" s="18">
        <v>259</v>
      </c>
      <c r="S158" s="18">
        <v>0</v>
      </c>
      <c r="T158" s="18">
        <v>5000</v>
      </c>
    </row>
    <row r="159" spans="1:20" outlineLevel="6" x14ac:dyDescent="0.2">
      <c r="A159" s="10" t="str">
        <f t="shared" si="33"/>
        <v>1.1.1</v>
      </c>
      <c r="B159" s="20" t="str">
        <f t="shared" si="34"/>
        <v>1.1.1</v>
      </c>
      <c r="C159" s="10" t="str">
        <f t="shared" si="35"/>
        <v>G1156</v>
      </c>
      <c r="D159" s="20" t="str">
        <f t="shared" si="36"/>
        <v>G1156</v>
      </c>
      <c r="E159" s="10" t="str">
        <f t="shared" si="31"/>
        <v>1</v>
      </c>
      <c r="F159" s="10" t="str">
        <f t="shared" si="37"/>
        <v>21112-C213</v>
      </c>
      <c r="G159" s="20" t="str">
        <f t="shared" si="38"/>
        <v>21112-C213</v>
      </c>
      <c r="H159" s="10" t="str">
        <f t="shared" si="39"/>
        <v>1</v>
      </c>
      <c r="I159" s="20" t="str">
        <f t="shared" si="40"/>
        <v>1</v>
      </c>
      <c r="J159" s="10" t="str">
        <f t="shared" si="32"/>
        <v>2151</v>
      </c>
      <c r="L159" s="15" t="s">
        <v>73</v>
      </c>
      <c r="M159" s="18">
        <v>782000</v>
      </c>
      <c r="N159" s="18">
        <v>-262929.15000000002</v>
      </c>
      <c r="O159" s="18">
        <v>519070.85</v>
      </c>
      <c r="P159" s="18">
        <v>14940.8</v>
      </c>
      <c r="Q159" s="18">
        <v>14940.8</v>
      </c>
      <c r="R159" s="18">
        <v>14940.8</v>
      </c>
      <c r="S159" s="18">
        <v>14940.8</v>
      </c>
      <c r="T159" s="18">
        <v>504130.05</v>
      </c>
    </row>
    <row r="160" spans="1:20" outlineLevel="6" x14ac:dyDescent="0.2">
      <c r="A160" s="10" t="str">
        <f t="shared" si="33"/>
        <v>1.1.1</v>
      </c>
      <c r="B160" s="20" t="str">
        <f t="shared" si="34"/>
        <v>1.1.1</v>
      </c>
      <c r="C160" s="10" t="str">
        <f t="shared" si="35"/>
        <v>G1156</v>
      </c>
      <c r="D160" s="20" t="str">
        <f t="shared" si="36"/>
        <v>G1156</v>
      </c>
      <c r="E160" s="10" t="str">
        <f t="shared" si="31"/>
        <v>1</v>
      </c>
      <c r="F160" s="10" t="str">
        <f t="shared" si="37"/>
        <v>21112-C213</v>
      </c>
      <c r="G160" s="20" t="str">
        <f t="shared" si="38"/>
        <v>21112-C213</v>
      </c>
      <c r="H160" s="10" t="str">
        <f t="shared" si="39"/>
        <v>1</v>
      </c>
      <c r="I160" s="20" t="str">
        <f t="shared" si="40"/>
        <v>1</v>
      </c>
      <c r="J160" s="10" t="str">
        <f t="shared" si="32"/>
        <v>2161</v>
      </c>
      <c r="L160" s="15" t="s">
        <v>126</v>
      </c>
      <c r="M160" s="18">
        <v>240000</v>
      </c>
      <c r="N160" s="18">
        <v>15177.67</v>
      </c>
      <c r="O160" s="18">
        <v>255177.67</v>
      </c>
      <c r="P160" s="18">
        <v>75177.67</v>
      </c>
      <c r="Q160" s="18">
        <v>75177.67</v>
      </c>
      <c r="R160" s="18">
        <v>75177.67</v>
      </c>
      <c r="S160" s="18">
        <v>70709.73</v>
      </c>
      <c r="T160" s="18">
        <v>180000</v>
      </c>
    </row>
    <row r="161" spans="1:20" outlineLevel="6" x14ac:dyDescent="0.2">
      <c r="A161" s="10" t="str">
        <f t="shared" si="33"/>
        <v>1.1.1</v>
      </c>
      <c r="B161" s="20" t="str">
        <f t="shared" si="34"/>
        <v>1.1.1</v>
      </c>
      <c r="C161" s="10" t="str">
        <f t="shared" si="35"/>
        <v>G1156</v>
      </c>
      <c r="D161" s="20" t="str">
        <f t="shared" si="36"/>
        <v>G1156</v>
      </c>
      <c r="E161" s="10" t="str">
        <f t="shared" si="31"/>
        <v>1</v>
      </c>
      <c r="F161" s="10" t="str">
        <f t="shared" si="37"/>
        <v>21112-C213</v>
      </c>
      <c r="G161" s="20" t="str">
        <f t="shared" si="38"/>
        <v>21112-C213</v>
      </c>
      <c r="H161" s="10" t="str">
        <f t="shared" si="39"/>
        <v>1</v>
      </c>
      <c r="I161" s="20" t="str">
        <f t="shared" si="40"/>
        <v>1</v>
      </c>
      <c r="J161" s="10" t="str">
        <f t="shared" si="32"/>
        <v>2211</v>
      </c>
      <c r="L161" s="15" t="s">
        <v>74</v>
      </c>
      <c r="M161" s="18">
        <v>600000</v>
      </c>
      <c r="N161" s="18">
        <v>88495.22</v>
      </c>
      <c r="O161" s="18">
        <v>688495.22</v>
      </c>
      <c r="P161" s="18">
        <v>236546.42</v>
      </c>
      <c r="Q161" s="18">
        <v>236546.42</v>
      </c>
      <c r="R161" s="18">
        <v>236546.42</v>
      </c>
      <c r="S161" s="18">
        <v>212341.71</v>
      </c>
      <c r="T161" s="18">
        <v>451948.79999999999</v>
      </c>
    </row>
    <row r="162" spans="1:20" outlineLevel="6" x14ac:dyDescent="0.2">
      <c r="A162" s="10" t="str">
        <f t="shared" si="33"/>
        <v>1.1.1</v>
      </c>
      <c r="B162" s="20" t="str">
        <f t="shared" si="34"/>
        <v>1.1.1</v>
      </c>
      <c r="C162" s="10" t="str">
        <f t="shared" si="35"/>
        <v>G1156</v>
      </c>
      <c r="D162" s="20" t="str">
        <f t="shared" si="36"/>
        <v>G1156</v>
      </c>
      <c r="E162" s="10" t="str">
        <f t="shared" si="31"/>
        <v>1</v>
      </c>
      <c r="F162" s="10" t="str">
        <f t="shared" si="37"/>
        <v>21112-C213</v>
      </c>
      <c r="G162" s="20" t="str">
        <f t="shared" si="38"/>
        <v>21112-C213</v>
      </c>
      <c r="H162" s="10" t="str">
        <f t="shared" si="39"/>
        <v>1</v>
      </c>
      <c r="I162" s="20" t="str">
        <f t="shared" si="40"/>
        <v>1</v>
      </c>
      <c r="J162" s="10" t="str">
        <f t="shared" si="32"/>
        <v>2231</v>
      </c>
      <c r="L162" s="15" t="s">
        <v>127</v>
      </c>
      <c r="M162" s="18">
        <v>25200</v>
      </c>
      <c r="N162" s="18">
        <v>39474.17</v>
      </c>
      <c r="O162" s="18">
        <v>64674.17</v>
      </c>
      <c r="P162" s="18">
        <v>45774.17</v>
      </c>
      <c r="Q162" s="18">
        <v>45774.17</v>
      </c>
      <c r="R162" s="18">
        <v>45774.17</v>
      </c>
      <c r="S162" s="18">
        <v>45774.17</v>
      </c>
      <c r="T162" s="18">
        <v>18900</v>
      </c>
    </row>
    <row r="163" spans="1:20" outlineLevel="6" x14ac:dyDescent="0.2">
      <c r="A163" s="10" t="str">
        <f t="shared" si="33"/>
        <v>1.1.1</v>
      </c>
      <c r="B163" s="20" t="str">
        <f t="shared" si="34"/>
        <v>1.1.1</v>
      </c>
      <c r="C163" s="10" t="str">
        <f t="shared" si="35"/>
        <v>G1156</v>
      </c>
      <c r="D163" s="20" t="str">
        <f t="shared" si="36"/>
        <v>G1156</v>
      </c>
      <c r="E163" s="10" t="str">
        <f t="shared" si="31"/>
        <v>1</v>
      </c>
      <c r="F163" s="10" t="str">
        <f t="shared" si="37"/>
        <v>21112-C213</v>
      </c>
      <c r="G163" s="20" t="str">
        <f t="shared" si="38"/>
        <v>21112-C213</v>
      </c>
      <c r="H163" s="10" t="str">
        <f t="shared" si="39"/>
        <v>1</v>
      </c>
      <c r="I163" s="20" t="str">
        <f t="shared" si="40"/>
        <v>1</v>
      </c>
      <c r="J163" s="10" t="str">
        <f t="shared" si="32"/>
        <v>2461</v>
      </c>
      <c r="L163" s="15" t="s">
        <v>128</v>
      </c>
      <c r="M163" s="18">
        <v>36000</v>
      </c>
      <c r="N163" s="18">
        <v>-5918</v>
      </c>
      <c r="O163" s="18">
        <v>30082</v>
      </c>
      <c r="P163" s="18">
        <v>207</v>
      </c>
      <c r="Q163" s="18">
        <v>207</v>
      </c>
      <c r="R163" s="18">
        <v>207</v>
      </c>
      <c r="S163" s="18">
        <v>207</v>
      </c>
      <c r="T163" s="18">
        <v>29875</v>
      </c>
    </row>
    <row r="164" spans="1:20" outlineLevel="6" x14ac:dyDescent="0.2">
      <c r="A164" s="10" t="str">
        <f t="shared" si="33"/>
        <v>1.1.1</v>
      </c>
      <c r="B164" s="20" t="str">
        <f t="shared" si="34"/>
        <v>1.1.1</v>
      </c>
      <c r="C164" s="10" t="str">
        <f t="shared" si="35"/>
        <v>G1156</v>
      </c>
      <c r="D164" s="20" t="str">
        <f t="shared" si="36"/>
        <v>G1156</v>
      </c>
      <c r="E164" s="10" t="str">
        <f t="shared" si="31"/>
        <v>1</v>
      </c>
      <c r="F164" s="10" t="str">
        <f t="shared" si="37"/>
        <v>21112-C213</v>
      </c>
      <c r="G164" s="20" t="str">
        <f t="shared" si="38"/>
        <v>21112-C213</v>
      </c>
      <c r="H164" s="10" t="str">
        <f t="shared" si="39"/>
        <v>1</v>
      </c>
      <c r="I164" s="20" t="str">
        <f t="shared" si="40"/>
        <v>1</v>
      </c>
      <c r="J164" s="10" t="str">
        <f t="shared" si="32"/>
        <v>2481</v>
      </c>
      <c r="L164" s="15" t="s">
        <v>129</v>
      </c>
      <c r="M164" s="18">
        <v>51990</v>
      </c>
      <c r="N164" s="18">
        <v>25639.82</v>
      </c>
      <c r="O164" s="18">
        <v>77629.820000000007</v>
      </c>
      <c r="P164" s="18">
        <v>30839.82</v>
      </c>
      <c r="Q164" s="18">
        <v>30839.82</v>
      </c>
      <c r="R164" s="18">
        <v>30839.82</v>
      </c>
      <c r="S164" s="18">
        <v>30839.82</v>
      </c>
      <c r="T164" s="18">
        <v>46790</v>
      </c>
    </row>
    <row r="165" spans="1:20" outlineLevel="6" x14ac:dyDescent="0.2">
      <c r="A165" s="10" t="str">
        <f t="shared" si="33"/>
        <v>1.1.1</v>
      </c>
      <c r="B165" s="20" t="str">
        <f t="shared" si="34"/>
        <v>1.1.1</v>
      </c>
      <c r="C165" s="10" t="str">
        <f t="shared" si="35"/>
        <v>G1156</v>
      </c>
      <c r="D165" s="20" t="str">
        <f t="shared" si="36"/>
        <v>G1156</v>
      </c>
      <c r="E165" s="10" t="str">
        <f t="shared" si="31"/>
        <v>1</v>
      </c>
      <c r="F165" s="10" t="str">
        <f t="shared" si="37"/>
        <v>21112-C213</v>
      </c>
      <c r="G165" s="20" t="str">
        <f t="shared" si="38"/>
        <v>21112-C213</v>
      </c>
      <c r="H165" s="10" t="str">
        <f t="shared" si="39"/>
        <v>1</v>
      </c>
      <c r="I165" s="20" t="str">
        <f t="shared" si="40"/>
        <v>1</v>
      </c>
      <c r="J165" s="10" t="str">
        <f t="shared" si="32"/>
        <v>2491</v>
      </c>
      <c r="L165" s="15" t="s">
        <v>76</v>
      </c>
      <c r="M165" s="18">
        <v>36000</v>
      </c>
      <c r="N165" s="18">
        <v>-6000</v>
      </c>
      <c r="O165" s="18">
        <v>30000</v>
      </c>
      <c r="P165" s="18">
        <v>0</v>
      </c>
      <c r="Q165" s="18">
        <v>0</v>
      </c>
      <c r="R165" s="18">
        <v>0</v>
      </c>
      <c r="S165" s="18">
        <v>0</v>
      </c>
      <c r="T165" s="18">
        <v>30000</v>
      </c>
    </row>
    <row r="166" spans="1:20" outlineLevel="6" x14ac:dyDescent="0.2">
      <c r="A166" s="10" t="str">
        <f t="shared" si="33"/>
        <v>1.1.1</v>
      </c>
      <c r="B166" s="20" t="str">
        <f t="shared" si="34"/>
        <v>1.1.1</v>
      </c>
      <c r="C166" s="10" t="str">
        <f t="shared" si="35"/>
        <v>G1156</v>
      </c>
      <c r="D166" s="20" t="str">
        <f t="shared" si="36"/>
        <v>G1156</v>
      </c>
      <c r="E166" s="10" t="str">
        <f t="shared" si="31"/>
        <v>1</v>
      </c>
      <c r="F166" s="10" t="str">
        <f t="shared" si="37"/>
        <v>21112-C213</v>
      </c>
      <c r="G166" s="20" t="str">
        <f t="shared" si="38"/>
        <v>21112-C213</v>
      </c>
      <c r="H166" s="10" t="str">
        <f t="shared" si="39"/>
        <v>1</v>
      </c>
      <c r="I166" s="20" t="str">
        <f t="shared" si="40"/>
        <v>1</v>
      </c>
      <c r="J166" s="10" t="str">
        <f t="shared" si="32"/>
        <v>2531</v>
      </c>
      <c r="L166" s="15" t="s">
        <v>77</v>
      </c>
      <c r="M166" s="18">
        <v>12000</v>
      </c>
      <c r="N166" s="18">
        <v>4374</v>
      </c>
      <c r="O166" s="18">
        <v>16374</v>
      </c>
      <c r="P166" s="18">
        <v>6183.91</v>
      </c>
      <c r="Q166" s="18">
        <v>6183.91</v>
      </c>
      <c r="R166" s="18">
        <v>6183.91</v>
      </c>
      <c r="S166" s="18">
        <v>3455.42</v>
      </c>
      <c r="T166" s="18">
        <v>10190.09</v>
      </c>
    </row>
    <row r="167" spans="1:20" outlineLevel="6" x14ac:dyDescent="0.2">
      <c r="A167" s="10" t="str">
        <f t="shared" si="33"/>
        <v>1.1.1</v>
      </c>
      <c r="B167" s="20" t="str">
        <f t="shared" si="34"/>
        <v>1.1.1</v>
      </c>
      <c r="C167" s="10" t="str">
        <f t="shared" si="35"/>
        <v>G1156</v>
      </c>
      <c r="D167" s="20" t="str">
        <f t="shared" si="36"/>
        <v>G1156</v>
      </c>
      <c r="E167" s="10" t="str">
        <f t="shared" si="31"/>
        <v>1</v>
      </c>
      <c r="F167" s="10" t="str">
        <f t="shared" si="37"/>
        <v>21112-C213</v>
      </c>
      <c r="G167" s="20" t="str">
        <f t="shared" si="38"/>
        <v>21112-C213</v>
      </c>
      <c r="H167" s="10" t="str">
        <f t="shared" si="39"/>
        <v>1</v>
      </c>
      <c r="I167" s="20" t="str">
        <f t="shared" si="40"/>
        <v>1</v>
      </c>
      <c r="J167" s="10" t="str">
        <f t="shared" si="32"/>
        <v>2541</v>
      </c>
      <c r="L167" s="15" t="s">
        <v>130</v>
      </c>
      <c r="M167" s="19">
        <v>0</v>
      </c>
      <c r="N167" s="18">
        <v>3906.56</v>
      </c>
      <c r="O167" s="18">
        <v>3906.56</v>
      </c>
      <c r="P167" s="18">
        <v>3536.56</v>
      </c>
      <c r="Q167" s="18">
        <v>3536.56</v>
      </c>
      <c r="R167" s="18">
        <v>3536.56</v>
      </c>
      <c r="S167" s="18">
        <v>3536.56</v>
      </c>
      <c r="T167" s="18">
        <v>370</v>
      </c>
    </row>
    <row r="168" spans="1:20" outlineLevel="6" x14ac:dyDescent="0.2">
      <c r="A168" s="10" t="str">
        <f t="shared" si="33"/>
        <v>1.1.1</v>
      </c>
      <c r="B168" s="20" t="str">
        <f t="shared" si="34"/>
        <v>1.1.1</v>
      </c>
      <c r="C168" s="10" t="str">
        <f t="shared" si="35"/>
        <v>G1156</v>
      </c>
      <c r="D168" s="20" t="str">
        <f t="shared" si="36"/>
        <v>G1156</v>
      </c>
      <c r="E168" s="10" t="str">
        <f t="shared" si="31"/>
        <v>1</v>
      </c>
      <c r="F168" s="10" t="str">
        <f t="shared" si="37"/>
        <v>21112-C213</v>
      </c>
      <c r="G168" s="20" t="str">
        <f t="shared" si="38"/>
        <v>21112-C213</v>
      </c>
      <c r="H168" s="10" t="str">
        <f t="shared" si="39"/>
        <v>1</v>
      </c>
      <c r="I168" s="20" t="str">
        <f t="shared" si="40"/>
        <v>1</v>
      </c>
      <c r="J168" s="10" t="str">
        <f t="shared" si="32"/>
        <v>2561</v>
      </c>
      <c r="L168" s="15" t="s">
        <v>353</v>
      </c>
      <c r="M168" s="19">
        <v>0</v>
      </c>
      <c r="N168" s="18">
        <v>4709.45</v>
      </c>
      <c r="O168" s="18">
        <v>4709.45</v>
      </c>
      <c r="P168" s="18">
        <v>4709.45</v>
      </c>
      <c r="Q168" s="18">
        <v>0</v>
      </c>
      <c r="R168" s="18">
        <v>0</v>
      </c>
      <c r="S168" s="19">
        <v>0</v>
      </c>
      <c r="T168" s="18">
        <v>4709.45</v>
      </c>
    </row>
    <row r="169" spans="1:20" outlineLevel="6" x14ac:dyDescent="0.2">
      <c r="A169" s="10" t="str">
        <f t="shared" si="33"/>
        <v>1.1.1</v>
      </c>
      <c r="B169" s="20" t="str">
        <f t="shared" si="34"/>
        <v>1.1.1</v>
      </c>
      <c r="C169" s="10" t="str">
        <f t="shared" si="35"/>
        <v>G1156</v>
      </c>
      <c r="D169" s="20" t="str">
        <f t="shared" si="36"/>
        <v>G1156</v>
      </c>
      <c r="E169" s="10" t="str">
        <f t="shared" si="31"/>
        <v>1</v>
      </c>
      <c r="F169" s="10" t="str">
        <f t="shared" si="37"/>
        <v>21112-C213</v>
      </c>
      <c r="G169" s="20" t="str">
        <f t="shared" si="38"/>
        <v>21112-C213</v>
      </c>
      <c r="H169" s="10" t="str">
        <f t="shared" si="39"/>
        <v>1</v>
      </c>
      <c r="I169" s="20" t="str">
        <f t="shared" si="40"/>
        <v>1</v>
      </c>
      <c r="J169" s="10" t="str">
        <f t="shared" si="32"/>
        <v>2711</v>
      </c>
      <c r="L169" s="15" t="s">
        <v>102</v>
      </c>
      <c r="M169" s="18">
        <v>36000</v>
      </c>
      <c r="N169" s="18">
        <v>-3698.67</v>
      </c>
      <c r="O169" s="18">
        <v>32301.33</v>
      </c>
      <c r="P169" s="18">
        <v>0</v>
      </c>
      <c r="Q169" s="18">
        <v>0</v>
      </c>
      <c r="R169" s="18">
        <v>0</v>
      </c>
      <c r="S169" s="19">
        <v>0</v>
      </c>
      <c r="T169" s="18">
        <v>32301.33</v>
      </c>
    </row>
    <row r="170" spans="1:20" outlineLevel="6" x14ac:dyDescent="0.2">
      <c r="A170" s="10" t="str">
        <f t="shared" si="33"/>
        <v>1.1.1</v>
      </c>
      <c r="B170" s="20" t="str">
        <f t="shared" si="34"/>
        <v>1.1.1</v>
      </c>
      <c r="C170" s="10" t="str">
        <f t="shared" si="35"/>
        <v>G1156</v>
      </c>
      <c r="D170" s="20" t="str">
        <f t="shared" si="36"/>
        <v>G1156</v>
      </c>
      <c r="E170" s="10" t="str">
        <f t="shared" si="31"/>
        <v>1</v>
      </c>
      <c r="F170" s="10" t="str">
        <f t="shared" si="37"/>
        <v>21112-C213</v>
      </c>
      <c r="G170" s="20" t="str">
        <f t="shared" si="38"/>
        <v>21112-C213</v>
      </c>
      <c r="H170" s="10" t="str">
        <f t="shared" si="39"/>
        <v>1</v>
      </c>
      <c r="I170" s="20" t="str">
        <f t="shared" si="40"/>
        <v>1</v>
      </c>
      <c r="J170" s="10" t="str">
        <f t="shared" si="32"/>
        <v>2731</v>
      </c>
      <c r="L170" s="15" t="s">
        <v>131</v>
      </c>
      <c r="M170" s="19">
        <v>0</v>
      </c>
      <c r="N170" s="18">
        <v>996</v>
      </c>
      <c r="O170" s="18">
        <v>996</v>
      </c>
      <c r="P170" s="18">
        <v>996</v>
      </c>
      <c r="Q170" s="18">
        <v>996</v>
      </c>
      <c r="R170" s="18">
        <v>996</v>
      </c>
      <c r="S170" s="18">
        <v>996</v>
      </c>
      <c r="T170" s="18">
        <v>0</v>
      </c>
    </row>
    <row r="171" spans="1:20" outlineLevel="6" x14ac:dyDescent="0.2">
      <c r="A171" s="10" t="str">
        <f t="shared" si="33"/>
        <v>1.1.1</v>
      </c>
      <c r="B171" s="20" t="str">
        <f t="shared" si="34"/>
        <v>1.1.1</v>
      </c>
      <c r="C171" s="10" t="str">
        <f t="shared" si="35"/>
        <v>G1156</v>
      </c>
      <c r="D171" s="20" t="str">
        <f t="shared" si="36"/>
        <v>G1156</v>
      </c>
      <c r="E171" s="10" t="str">
        <f t="shared" si="31"/>
        <v>1</v>
      </c>
      <c r="F171" s="10" t="str">
        <f t="shared" si="37"/>
        <v>21112-C213</v>
      </c>
      <c r="G171" s="20" t="str">
        <f t="shared" si="38"/>
        <v>21112-C213</v>
      </c>
      <c r="H171" s="10" t="str">
        <f t="shared" si="39"/>
        <v>1</v>
      </c>
      <c r="I171" s="20" t="str">
        <f t="shared" si="40"/>
        <v>1</v>
      </c>
      <c r="J171" s="10" t="str">
        <f t="shared" si="32"/>
        <v>2911</v>
      </c>
      <c r="L171" s="15" t="s">
        <v>132</v>
      </c>
      <c r="M171" s="18">
        <v>60000</v>
      </c>
      <c r="N171" s="18">
        <v>-7203.58</v>
      </c>
      <c r="O171" s="18">
        <v>52796.42</v>
      </c>
      <c r="P171" s="18">
        <v>7746.42</v>
      </c>
      <c r="Q171" s="18">
        <v>7746.42</v>
      </c>
      <c r="R171" s="18">
        <v>7746.42</v>
      </c>
      <c r="S171" s="18">
        <v>7746.42</v>
      </c>
      <c r="T171" s="18">
        <v>45050</v>
      </c>
    </row>
    <row r="172" spans="1:20" outlineLevel="6" x14ac:dyDescent="0.2">
      <c r="A172" s="10" t="str">
        <f t="shared" si="33"/>
        <v>1.1.1</v>
      </c>
      <c r="B172" s="20" t="str">
        <f t="shared" si="34"/>
        <v>1.1.1</v>
      </c>
      <c r="C172" s="10" t="str">
        <f t="shared" si="35"/>
        <v>G1156</v>
      </c>
      <c r="D172" s="20" t="str">
        <f t="shared" si="36"/>
        <v>G1156</v>
      </c>
      <c r="E172" s="10" t="str">
        <f t="shared" si="31"/>
        <v>1</v>
      </c>
      <c r="F172" s="10" t="str">
        <f t="shared" si="37"/>
        <v>21112-C213</v>
      </c>
      <c r="G172" s="20" t="str">
        <f t="shared" si="38"/>
        <v>21112-C213</v>
      </c>
      <c r="H172" s="10" t="str">
        <f t="shared" si="39"/>
        <v>1</v>
      </c>
      <c r="I172" s="20" t="str">
        <f t="shared" si="40"/>
        <v>1</v>
      </c>
      <c r="J172" s="10" t="str">
        <f t="shared" si="32"/>
        <v>2921</v>
      </c>
      <c r="L172" s="15" t="s">
        <v>133</v>
      </c>
      <c r="M172" s="18">
        <v>24000</v>
      </c>
      <c r="N172" s="18">
        <v>-2000</v>
      </c>
      <c r="O172" s="18">
        <v>22000</v>
      </c>
      <c r="P172" s="18">
        <v>636</v>
      </c>
      <c r="Q172" s="18">
        <v>636</v>
      </c>
      <c r="R172" s="18">
        <v>636</v>
      </c>
      <c r="S172" s="18">
        <v>636</v>
      </c>
      <c r="T172" s="18">
        <v>21364</v>
      </c>
    </row>
    <row r="173" spans="1:20" outlineLevel="6" x14ac:dyDescent="0.2">
      <c r="A173" s="10" t="str">
        <f t="shared" si="33"/>
        <v>1.1.1</v>
      </c>
      <c r="B173" s="20" t="str">
        <f t="shared" si="34"/>
        <v>1.1.1</v>
      </c>
      <c r="C173" s="10" t="str">
        <f t="shared" si="35"/>
        <v>G1156</v>
      </c>
      <c r="D173" s="20" t="str">
        <f t="shared" si="36"/>
        <v>G1156</v>
      </c>
      <c r="E173" s="10" t="str">
        <f t="shared" si="31"/>
        <v>1</v>
      </c>
      <c r="F173" s="10" t="str">
        <f t="shared" si="37"/>
        <v>21112-C213</v>
      </c>
      <c r="G173" s="20" t="str">
        <f t="shared" si="38"/>
        <v>21112-C213</v>
      </c>
      <c r="H173" s="10" t="str">
        <f t="shared" si="39"/>
        <v>1</v>
      </c>
      <c r="I173" s="20" t="str">
        <f t="shared" si="40"/>
        <v>1</v>
      </c>
      <c r="J173" s="10" t="str">
        <f t="shared" si="32"/>
        <v>2931</v>
      </c>
      <c r="L173" s="15" t="s">
        <v>134</v>
      </c>
      <c r="M173" s="18">
        <v>60000</v>
      </c>
      <c r="N173" s="18">
        <v>-9709.4500000000007</v>
      </c>
      <c r="O173" s="18">
        <v>50290.55</v>
      </c>
      <c r="P173" s="18">
        <v>2900</v>
      </c>
      <c r="Q173" s="18">
        <v>0</v>
      </c>
      <c r="R173" s="18">
        <v>0</v>
      </c>
      <c r="S173" s="18">
        <v>0</v>
      </c>
      <c r="T173" s="18">
        <v>50290.55</v>
      </c>
    </row>
    <row r="174" spans="1:20" outlineLevel="6" x14ac:dyDescent="0.2">
      <c r="A174" s="10" t="str">
        <f t="shared" si="33"/>
        <v>1.1.1</v>
      </c>
      <c r="B174" s="20" t="str">
        <f t="shared" si="34"/>
        <v>1.1.1</v>
      </c>
      <c r="C174" s="10" t="str">
        <f t="shared" si="35"/>
        <v>G1156</v>
      </c>
      <c r="D174" s="20" t="str">
        <f t="shared" si="36"/>
        <v>G1156</v>
      </c>
      <c r="E174" s="10" t="str">
        <f t="shared" si="31"/>
        <v>1</v>
      </c>
      <c r="F174" s="10" t="str">
        <f t="shared" si="37"/>
        <v>21112-C213</v>
      </c>
      <c r="G174" s="20" t="str">
        <f t="shared" si="38"/>
        <v>21112-C213</v>
      </c>
      <c r="H174" s="10" t="str">
        <f t="shared" si="39"/>
        <v>1</v>
      </c>
      <c r="I174" s="20" t="str">
        <f t="shared" si="40"/>
        <v>1</v>
      </c>
      <c r="J174" s="10" t="str">
        <f t="shared" si="32"/>
        <v>2941</v>
      </c>
      <c r="L174" s="15" t="s">
        <v>81</v>
      </c>
      <c r="M174" s="18">
        <v>48000</v>
      </c>
      <c r="N174" s="18">
        <v>-2954</v>
      </c>
      <c r="O174" s="18">
        <v>45046</v>
      </c>
      <c r="P174" s="18">
        <v>6497.16</v>
      </c>
      <c r="Q174" s="18">
        <v>6497.16</v>
      </c>
      <c r="R174" s="18">
        <v>6497.16</v>
      </c>
      <c r="S174" s="18">
        <v>6497.16</v>
      </c>
      <c r="T174" s="18">
        <v>38548.839999999997</v>
      </c>
    </row>
    <row r="175" spans="1:20" outlineLevel="6" x14ac:dyDescent="0.2">
      <c r="A175" s="10" t="str">
        <f t="shared" si="33"/>
        <v>1.1.1</v>
      </c>
      <c r="B175" s="20" t="str">
        <f t="shared" si="34"/>
        <v>1.1.1</v>
      </c>
      <c r="C175" s="10" t="str">
        <f t="shared" si="35"/>
        <v>G1156</v>
      </c>
      <c r="D175" s="20" t="str">
        <f t="shared" si="36"/>
        <v>G1156</v>
      </c>
      <c r="E175" s="10" t="str">
        <f t="shared" si="31"/>
        <v>1</v>
      </c>
      <c r="F175" s="10" t="str">
        <f t="shared" si="37"/>
        <v>21112-C213</v>
      </c>
      <c r="G175" s="20" t="str">
        <f t="shared" si="38"/>
        <v>21112-C213</v>
      </c>
      <c r="H175" s="10" t="str">
        <f t="shared" si="39"/>
        <v>1</v>
      </c>
      <c r="I175" s="20" t="str">
        <f t="shared" si="40"/>
        <v>1</v>
      </c>
      <c r="J175" s="10" t="str">
        <f t="shared" si="32"/>
        <v>2961</v>
      </c>
      <c r="L175" s="15" t="s">
        <v>135</v>
      </c>
      <c r="M175" s="19">
        <v>0</v>
      </c>
      <c r="N175" s="18">
        <v>499.9</v>
      </c>
      <c r="O175" s="18">
        <v>499.9</v>
      </c>
      <c r="P175" s="18">
        <v>499.9</v>
      </c>
      <c r="Q175" s="18">
        <v>499.9</v>
      </c>
      <c r="R175" s="18">
        <v>499.9</v>
      </c>
      <c r="S175" s="18">
        <v>499.9</v>
      </c>
      <c r="T175" s="18">
        <v>0</v>
      </c>
    </row>
    <row r="176" spans="1:20" outlineLevel="6" x14ac:dyDescent="0.2">
      <c r="A176" s="10" t="str">
        <f t="shared" si="33"/>
        <v>1.1.1</v>
      </c>
      <c r="B176" s="20" t="str">
        <f t="shared" si="34"/>
        <v>1.1.1</v>
      </c>
      <c r="C176" s="10" t="str">
        <f t="shared" si="35"/>
        <v>G1156</v>
      </c>
      <c r="D176" s="20" t="str">
        <f t="shared" si="36"/>
        <v>G1156</v>
      </c>
      <c r="E176" s="10" t="str">
        <f t="shared" si="31"/>
        <v>1</v>
      </c>
      <c r="F176" s="10" t="str">
        <f t="shared" si="37"/>
        <v>21112-C213</v>
      </c>
      <c r="G176" s="20" t="str">
        <f t="shared" si="38"/>
        <v>21112-C213</v>
      </c>
      <c r="H176" s="10" t="str">
        <f t="shared" si="39"/>
        <v>1</v>
      </c>
      <c r="I176" s="20" t="str">
        <f t="shared" si="40"/>
        <v>1</v>
      </c>
      <c r="J176" s="10" t="str">
        <f t="shared" si="32"/>
        <v>2981</v>
      </c>
      <c r="L176" s="15" t="s">
        <v>136</v>
      </c>
      <c r="M176" s="18">
        <v>24000</v>
      </c>
      <c r="N176" s="18">
        <v>-2000</v>
      </c>
      <c r="O176" s="18">
        <v>22000</v>
      </c>
      <c r="P176" s="18">
        <v>0</v>
      </c>
      <c r="Q176" s="18">
        <v>0</v>
      </c>
      <c r="R176" s="18">
        <v>0</v>
      </c>
      <c r="S176" s="19">
        <v>0</v>
      </c>
      <c r="T176" s="18">
        <v>22000</v>
      </c>
    </row>
    <row r="177" spans="1:20" outlineLevel="6" x14ac:dyDescent="0.2">
      <c r="A177" s="10" t="str">
        <f t="shared" si="33"/>
        <v>1.1.1</v>
      </c>
      <c r="B177" s="20" t="str">
        <f t="shared" si="34"/>
        <v>1.1.1</v>
      </c>
      <c r="C177" s="10" t="str">
        <f t="shared" si="35"/>
        <v>G1156</v>
      </c>
      <c r="D177" s="20" t="str">
        <f t="shared" si="36"/>
        <v>G1156</v>
      </c>
      <c r="E177" s="10" t="str">
        <f t="shared" si="31"/>
        <v>1</v>
      </c>
      <c r="F177" s="10" t="str">
        <f t="shared" si="37"/>
        <v>21112-C213</v>
      </c>
      <c r="G177" s="20" t="str">
        <f t="shared" si="38"/>
        <v>21112-C213</v>
      </c>
      <c r="H177" s="10" t="str">
        <f t="shared" si="39"/>
        <v>1</v>
      </c>
      <c r="I177" s="20" t="str">
        <f t="shared" si="40"/>
        <v>1</v>
      </c>
      <c r="J177" s="10" t="str">
        <f t="shared" si="32"/>
        <v>3151</v>
      </c>
      <c r="L177" s="15" t="s">
        <v>137</v>
      </c>
      <c r="M177" s="18">
        <v>888000</v>
      </c>
      <c r="N177" s="18">
        <v>-56233.65</v>
      </c>
      <c r="O177" s="18">
        <v>831766.35</v>
      </c>
      <c r="P177" s="18">
        <v>79594.36</v>
      </c>
      <c r="Q177" s="18">
        <v>79594.36</v>
      </c>
      <c r="R177" s="18">
        <v>79594.36</v>
      </c>
      <c r="S177" s="18">
        <v>79294.36</v>
      </c>
      <c r="T177" s="18">
        <v>752171.99</v>
      </c>
    </row>
    <row r="178" spans="1:20" outlineLevel="6" x14ac:dyDescent="0.2">
      <c r="A178" s="10" t="str">
        <f t="shared" si="33"/>
        <v>1.1.1</v>
      </c>
      <c r="B178" s="20" t="str">
        <f t="shared" si="34"/>
        <v>1.1.1</v>
      </c>
      <c r="C178" s="10" t="str">
        <f t="shared" si="35"/>
        <v>G1156</v>
      </c>
      <c r="D178" s="20" t="str">
        <f t="shared" si="36"/>
        <v>G1156</v>
      </c>
      <c r="E178" s="10" t="str">
        <f t="shared" si="31"/>
        <v>1</v>
      </c>
      <c r="F178" s="10" t="str">
        <f t="shared" si="37"/>
        <v>21112-C213</v>
      </c>
      <c r="G178" s="20" t="str">
        <f t="shared" si="38"/>
        <v>21112-C213</v>
      </c>
      <c r="H178" s="10" t="str">
        <f t="shared" si="39"/>
        <v>1</v>
      </c>
      <c r="I178" s="20" t="str">
        <f t="shared" si="40"/>
        <v>1</v>
      </c>
      <c r="J178" s="10" t="str">
        <f t="shared" si="32"/>
        <v>3152</v>
      </c>
      <c r="L178" s="15" t="s">
        <v>138</v>
      </c>
      <c r="M178" s="18">
        <v>10920</v>
      </c>
      <c r="N178" s="18">
        <v>-52.01</v>
      </c>
      <c r="O178" s="18">
        <v>10867.99</v>
      </c>
      <c r="P178" s="18">
        <v>2573.9699999999998</v>
      </c>
      <c r="Q178" s="18">
        <v>2573.9699999999998</v>
      </c>
      <c r="R178" s="18">
        <v>2573.9699999999998</v>
      </c>
      <c r="S178" s="18">
        <v>2573.9699999999998</v>
      </c>
      <c r="T178" s="18">
        <v>8294.02</v>
      </c>
    </row>
    <row r="179" spans="1:20" outlineLevel="6" x14ac:dyDescent="0.2">
      <c r="A179" s="10" t="str">
        <f t="shared" si="33"/>
        <v>1.1.1</v>
      </c>
      <c r="B179" s="20" t="str">
        <f t="shared" si="34"/>
        <v>1.1.1</v>
      </c>
      <c r="C179" s="10" t="str">
        <f t="shared" si="35"/>
        <v>G1156</v>
      </c>
      <c r="D179" s="20" t="str">
        <f t="shared" si="36"/>
        <v>G1156</v>
      </c>
      <c r="E179" s="10" t="str">
        <f t="shared" si="31"/>
        <v>1</v>
      </c>
      <c r="F179" s="10" t="str">
        <f t="shared" si="37"/>
        <v>21112-C213</v>
      </c>
      <c r="G179" s="20" t="str">
        <f t="shared" si="38"/>
        <v>21112-C213</v>
      </c>
      <c r="H179" s="10" t="str">
        <f t="shared" si="39"/>
        <v>1</v>
      </c>
      <c r="I179" s="20" t="str">
        <f t="shared" si="40"/>
        <v>1</v>
      </c>
      <c r="J179" s="10" t="str">
        <f t="shared" si="32"/>
        <v>3161</v>
      </c>
      <c r="L179" s="15" t="s">
        <v>139</v>
      </c>
      <c r="M179" s="18">
        <v>10000</v>
      </c>
      <c r="N179" s="18">
        <v>-200</v>
      </c>
      <c r="O179" s="18">
        <v>9800</v>
      </c>
      <c r="P179" s="18">
        <v>1800</v>
      </c>
      <c r="Q179" s="18">
        <v>1800</v>
      </c>
      <c r="R179" s="18">
        <v>1800</v>
      </c>
      <c r="S179" s="18">
        <v>1800</v>
      </c>
      <c r="T179" s="18">
        <v>8000</v>
      </c>
    </row>
    <row r="180" spans="1:20" outlineLevel="6" x14ac:dyDescent="0.2">
      <c r="A180" s="10" t="str">
        <f t="shared" si="33"/>
        <v>1.1.1</v>
      </c>
      <c r="B180" s="20" t="str">
        <f t="shared" si="34"/>
        <v>1.1.1</v>
      </c>
      <c r="C180" s="10" t="str">
        <f t="shared" si="35"/>
        <v>G1156</v>
      </c>
      <c r="D180" s="20" t="str">
        <f t="shared" si="36"/>
        <v>G1156</v>
      </c>
      <c r="E180" s="10" t="str">
        <f t="shared" si="31"/>
        <v>1</v>
      </c>
      <c r="F180" s="10" t="str">
        <f t="shared" si="37"/>
        <v>21112-C213</v>
      </c>
      <c r="G180" s="20" t="str">
        <f t="shared" si="38"/>
        <v>21112-C213</v>
      </c>
      <c r="H180" s="10" t="str">
        <f t="shared" si="39"/>
        <v>1</v>
      </c>
      <c r="I180" s="20" t="str">
        <f t="shared" si="40"/>
        <v>1</v>
      </c>
      <c r="J180" s="10" t="str">
        <f t="shared" si="32"/>
        <v>3171</v>
      </c>
      <c r="L180" s="15" t="s">
        <v>112</v>
      </c>
      <c r="M180" s="18">
        <v>7200</v>
      </c>
      <c r="N180" s="19">
        <v>0</v>
      </c>
      <c r="O180" s="18">
        <v>7200</v>
      </c>
      <c r="P180" s="18">
        <v>0</v>
      </c>
      <c r="Q180" s="18">
        <v>0</v>
      </c>
      <c r="R180" s="18">
        <v>0</v>
      </c>
      <c r="S180" s="19">
        <v>0</v>
      </c>
      <c r="T180" s="18">
        <v>7200</v>
      </c>
    </row>
    <row r="181" spans="1:20" outlineLevel="6" x14ac:dyDescent="0.2">
      <c r="A181" s="10" t="str">
        <f t="shared" si="33"/>
        <v>1.1.1</v>
      </c>
      <c r="B181" s="20" t="str">
        <f t="shared" si="34"/>
        <v>1.1.1</v>
      </c>
      <c r="C181" s="10" t="str">
        <f t="shared" si="35"/>
        <v>G1156</v>
      </c>
      <c r="D181" s="20" t="str">
        <f t="shared" si="36"/>
        <v>G1156</v>
      </c>
      <c r="E181" s="10" t="str">
        <f t="shared" si="31"/>
        <v>1</v>
      </c>
      <c r="F181" s="10" t="str">
        <f t="shared" si="37"/>
        <v>21112-C213</v>
      </c>
      <c r="G181" s="20" t="str">
        <f t="shared" si="38"/>
        <v>21112-C213</v>
      </c>
      <c r="H181" s="10" t="str">
        <f t="shared" si="39"/>
        <v>1</v>
      </c>
      <c r="I181" s="20" t="str">
        <f t="shared" si="40"/>
        <v>1</v>
      </c>
      <c r="J181" s="10" t="str">
        <f t="shared" si="32"/>
        <v>3362</v>
      </c>
      <c r="L181" s="15" t="s">
        <v>108</v>
      </c>
      <c r="M181" s="19">
        <v>0</v>
      </c>
      <c r="N181" s="18">
        <v>78</v>
      </c>
      <c r="O181" s="18">
        <v>78</v>
      </c>
      <c r="P181" s="18">
        <v>78</v>
      </c>
      <c r="Q181" s="18">
        <v>78</v>
      </c>
      <c r="R181" s="18">
        <v>78</v>
      </c>
      <c r="S181" s="18">
        <v>78</v>
      </c>
      <c r="T181" s="18">
        <v>0</v>
      </c>
    </row>
    <row r="182" spans="1:20" outlineLevel="6" x14ac:dyDescent="0.2">
      <c r="A182" s="10" t="str">
        <f t="shared" si="33"/>
        <v>1.1.1</v>
      </c>
      <c r="B182" s="20" t="str">
        <f t="shared" si="34"/>
        <v>1.1.1</v>
      </c>
      <c r="C182" s="10" t="str">
        <f t="shared" si="35"/>
        <v>G1156</v>
      </c>
      <c r="D182" s="20" t="str">
        <f t="shared" si="36"/>
        <v>G1156</v>
      </c>
      <c r="E182" s="10" t="str">
        <f t="shared" si="31"/>
        <v>1</v>
      </c>
      <c r="F182" s="10" t="str">
        <f t="shared" si="37"/>
        <v>21112-C213</v>
      </c>
      <c r="G182" s="20" t="str">
        <f t="shared" si="38"/>
        <v>21112-C213</v>
      </c>
      <c r="H182" s="10" t="str">
        <f t="shared" si="39"/>
        <v>1</v>
      </c>
      <c r="I182" s="20" t="str">
        <f t="shared" si="40"/>
        <v>1</v>
      </c>
      <c r="J182" s="10" t="str">
        <f t="shared" si="32"/>
        <v>3451</v>
      </c>
      <c r="L182" s="15" t="s">
        <v>140</v>
      </c>
      <c r="M182" s="18">
        <v>1500000</v>
      </c>
      <c r="N182" s="18">
        <v>7736.79</v>
      </c>
      <c r="O182" s="18">
        <v>1507736.79</v>
      </c>
      <c r="P182" s="18">
        <v>7736.79</v>
      </c>
      <c r="Q182" s="18">
        <v>7736.79</v>
      </c>
      <c r="R182" s="18">
        <v>7736.79</v>
      </c>
      <c r="S182" s="18">
        <v>7736.79</v>
      </c>
      <c r="T182" s="18">
        <v>1500000</v>
      </c>
    </row>
    <row r="183" spans="1:20" outlineLevel="6" x14ac:dyDescent="0.2">
      <c r="A183" s="10" t="str">
        <f t="shared" si="33"/>
        <v>1.1.1</v>
      </c>
      <c r="B183" s="20" t="str">
        <f t="shared" si="34"/>
        <v>1.1.1</v>
      </c>
      <c r="C183" s="10" t="str">
        <f t="shared" si="35"/>
        <v>G1156</v>
      </c>
      <c r="D183" s="20" t="str">
        <f t="shared" si="36"/>
        <v>G1156</v>
      </c>
      <c r="E183" s="10" t="str">
        <f t="shared" si="31"/>
        <v>1</v>
      </c>
      <c r="F183" s="10" t="str">
        <f t="shared" si="37"/>
        <v>21112-C213</v>
      </c>
      <c r="G183" s="20" t="str">
        <f t="shared" si="38"/>
        <v>21112-C213</v>
      </c>
      <c r="H183" s="10" t="str">
        <f t="shared" si="39"/>
        <v>1</v>
      </c>
      <c r="I183" s="20" t="str">
        <f t="shared" si="40"/>
        <v>1</v>
      </c>
      <c r="J183" s="10" t="str">
        <f t="shared" si="32"/>
        <v>3452</v>
      </c>
      <c r="L183" s="15" t="s">
        <v>141</v>
      </c>
      <c r="M183" s="18">
        <v>345000</v>
      </c>
      <c r="N183" s="19">
        <v>0</v>
      </c>
      <c r="O183" s="18">
        <v>345000</v>
      </c>
      <c r="P183" s="18">
        <v>0</v>
      </c>
      <c r="Q183" s="18">
        <v>0</v>
      </c>
      <c r="R183" s="18">
        <v>0</v>
      </c>
      <c r="S183" s="19">
        <v>0</v>
      </c>
      <c r="T183" s="18">
        <v>345000</v>
      </c>
    </row>
    <row r="184" spans="1:20" outlineLevel="6" x14ac:dyDescent="0.2">
      <c r="A184" s="10" t="str">
        <f t="shared" si="33"/>
        <v>1.1.1</v>
      </c>
      <c r="B184" s="20" t="str">
        <f t="shared" si="34"/>
        <v>1.1.1</v>
      </c>
      <c r="C184" s="10" t="str">
        <f t="shared" si="35"/>
        <v>G1156</v>
      </c>
      <c r="D184" s="20" t="str">
        <f t="shared" si="36"/>
        <v>G1156</v>
      </c>
      <c r="E184" s="10" t="str">
        <f t="shared" si="31"/>
        <v>1</v>
      </c>
      <c r="F184" s="10" t="str">
        <f t="shared" si="37"/>
        <v>21112-C213</v>
      </c>
      <c r="G184" s="20" t="str">
        <f t="shared" si="38"/>
        <v>21112-C213</v>
      </c>
      <c r="H184" s="10" t="str">
        <f t="shared" si="39"/>
        <v>1</v>
      </c>
      <c r="I184" s="20" t="str">
        <f t="shared" si="40"/>
        <v>1</v>
      </c>
      <c r="J184" s="10" t="str">
        <f t="shared" si="32"/>
        <v>3453</v>
      </c>
      <c r="L184" s="15" t="s">
        <v>142</v>
      </c>
      <c r="M184" s="18">
        <v>205000</v>
      </c>
      <c r="N184" s="19">
        <v>0</v>
      </c>
      <c r="O184" s="18">
        <v>205000</v>
      </c>
      <c r="P184" s="18">
        <v>0</v>
      </c>
      <c r="Q184" s="18">
        <v>0</v>
      </c>
      <c r="R184" s="18">
        <v>0</v>
      </c>
      <c r="S184" s="19">
        <v>0</v>
      </c>
      <c r="T184" s="18">
        <v>205000</v>
      </c>
    </row>
    <row r="185" spans="1:20" outlineLevel="6" x14ac:dyDescent="0.2">
      <c r="A185" s="10" t="str">
        <f t="shared" si="33"/>
        <v>1.1.1</v>
      </c>
      <c r="B185" s="20" t="str">
        <f t="shared" si="34"/>
        <v>1.1.1</v>
      </c>
      <c r="C185" s="10" t="str">
        <f t="shared" si="35"/>
        <v>G1156</v>
      </c>
      <c r="D185" s="20" t="str">
        <f t="shared" si="36"/>
        <v>G1156</v>
      </c>
      <c r="E185" s="10" t="str">
        <f t="shared" si="31"/>
        <v>1</v>
      </c>
      <c r="F185" s="10" t="str">
        <f t="shared" si="37"/>
        <v>21112-C213</v>
      </c>
      <c r="G185" s="20" t="str">
        <f t="shared" si="38"/>
        <v>21112-C213</v>
      </c>
      <c r="H185" s="10" t="str">
        <f t="shared" si="39"/>
        <v>1</v>
      </c>
      <c r="I185" s="20" t="str">
        <f t="shared" si="40"/>
        <v>1</v>
      </c>
      <c r="J185" s="10" t="str">
        <f t="shared" si="32"/>
        <v>3471</v>
      </c>
      <c r="L185" s="15" t="s">
        <v>143</v>
      </c>
      <c r="M185" s="18">
        <v>36000</v>
      </c>
      <c r="N185" s="18">
        <v>30000</v>
      </c>
      <c r="O185" s="18">
        <v>66000</v>
      </c>
      <c r="P185" s="18">
        <v>34800</v>
      </c>
      <c r="Q185" s="18">
        <v>34800</v>
      </c>
      <c r="R185" s="18">
        <v>34800</v>
      </c>
      <c r="S185" s="18">
        <v>34800</v>
      </c>
      <c r="T185" s="18">
        <v>31200</v>
      </c>
    </row>
    <row r="186" spans="1:20" outlineLevel="6" x14ac:dyDescent="0.2">
      <c r="A186" s="10" t="str">
        <f t="shared" si="33"/>
        <v>1.1.1</v>
      </c>
      <c r="B186" s="20" t="str">
        <f t="shared" si="34"/>
        <v>1.1.1</v>
      </c>
      <c r="C186" s="10" t="str">
        <f t="shared" si="35"/>
        <v>G1156</v>
      </c>
      <c r="D186" s="20" t="str">
        <f t="shared" si="36"/>
        <v>G1156</v>
      </c>
      <c r="E186" s="10" t="str">
        <f t="shared" si="31"/>
        <v>1</v>
      </c>
      <c r="F186" s="10" t="str">
        <f t="shared" si="37"/>
        <v>21112-C213</v>
      </c>
      <c r="G186" s="20" t="str">
        <f t="shared" si="38"/>
        <v>21112-C213</v>
      </c>
      <c r="H186" s="10" t="str">
        <f t="shared" si="39"/>
        <v>1</v>
      </c>
      <c r="I186" s="20" t="str">
        <f t="shared" si="40"/>
        <v>1</v>
      </c>
      <c r="J186" s="10" t="str">
        <f t="shared" si="32"/>
        <v>3521</v>
      </c>
      <c r="L186" s="15" t="s">
        <v>144</v>
      </c>
      <c r="M186" s="18">
        <v>156000</v>
      </c>
      <c r="N186" s="18">
        <v>-13000</v>
      </c>
      <c r="O186" s="18">
        <v>143000</v>
      </c>
      <c r="P186" s="18">
        <v>3100</v>
      </c>
      <c r="Q186" s="18">
        <v>3100</v>
      </c>
      <c r="R186" s="18">
        <v>3100</v>
      </c>
      <c r="S186" s="18">
        <v>3100</v>
      </c>
      <c r="T186" s="18">
        <v>139900</v>
      </c>
    </row>
    <row r="187" spans="1:20" outlineLevel="6" x14ac:dyDescent="0.2">
      <c r="A187" s="10" t="str">
        <f t="shared" si="33"/>
        <v>1.1.1</v>
      </c>
      <c r="B187" s="20" t="str">
        <f t="shared" si="34"/>
        <v>1.1.1</v>
      </c>
      <c r="C187" s="10" t="str">
        <f t="shared" si="35"/>
        <v>G1156</v>
      </c>
      <c r="D187" s="20" t="str">
        <f t="shared" si="36"/>
        <v>G1156</v>
      </c>
      <c r="E187" s="10" t="str">
        <f t="shared" si="31"/>
        <v>1</v>
      </c>
      <c r="F187" s="10" t="str">
        <f t="shared" si="37"/>
        <v>21112-C213</v>
      </c>
      <c r="G187" s="20" t="str">
        <f t="shared" si="38"/>
        <v>21112-C213</v>
      </c>
      <c r="H187" s="10" t="str">
        <f t="shared" si="39"/>
        <v>1</v>
      </c>
      <c r="I187" s="20" t="str">
        <f t="shared" si="40"/>
        <v>1</v>
      </c>
      <c r="J187" s="10" t="str">
        <f t="shared" si="32"/>
        <v>3531</v>
      </c>
      <c r="L187" s="15" t="s">
        <v>114</v>
      </c>
      <c r="M187" s="19">
        <v>0</v>
      </c>
      <c r="N187" s="18">
        <v>6045</v>
      </c>
      <c r="O187" s="18">
        <v>6045</v>
      </c>
      <c r="P187" s="18">
        <v>6045</v>
      </c>
      <c r="Q187" s="18">
        <v>6045</v>
      </c>
      <c r="R187" s="18">
        <v>6045</v>
      </c>
      <c r="S187" s="19">
        <v>0</v>
      </c>
      <c r="T187" s="18">
        <v>0</v>
      </c>
    </row>
    <row r="188" spans="1:20" outlineLevel="6" x14ac:dyDescent="0.2">
      <c r="A188" s="10" t="str">
        <f t="shared" si="33"/>
        <v>1.1.1</v>
      </c>
      <c r="B188" s="20" t="str">
        <f t="shared" si="34"/>
        <v>1.1.1</v>
      </c>
      <c r="C188" s="10" t="str">
        <f t="shared" si="35"/>
        <v>G1156</v>
      </c>
      <c r="D188" s="20" t="str">
        <f t="shared" si="36"/>
        <v>G1156</v>
      </c>
      <c r="E188" s="10" t="str">
        <f t="shared" si="31"/>
        <v>1</v>
      </c>
      <c r="F188" s="10" t="str">
        <f t="shared" si="37"/>
        <v>21112-C213</v>
      </c>
      <c r="G188" s="20" t="str">
        <f t="shared" si="38"/>
        <v>21112-C213</v>
      </c>
      <c r="H188" s="10" t="str">
        <f t="shared" si="39"/>
        <v>1</v>
      </c>
      <c r="I188" s="20" t="str">
        <f t="shared" si="40"/>
        <v>1</v>
      </c>
      <c r="J188" s="10" t="str">
        <f t="shared" si="32"/>
        <v>3571</v>
      </c>
      <c r="L188" s="15" t="s">
        <v>115</v>
      </c>
      <c r="M188" s="19">
        <v>0</v>
      </c>
      <c r="N188" s="18">
        <v>696</v>
      </c>
      <c r="O188" s="18">
        <v>696</v>
      </c>
      <c r="P188" s="18">
        <v>696</v>
      </c>
      <c r="Q188" s="18">
        <v>696</v>
      </c>
      <c r="R188" s="18">
        <v>696</v>
      </c>
      <c r="S188" s="18">
        <v>696</v>
      </c>
      <c r="T188" s="18">
        <v>0</v>
      </c>
    </row>
    <row r="189" spans="1:20" outlineLevel="5" x14ac:dyDescent="0.2">
      <c r="A189" s="10" t="str">
        <f t="shared" si="33"/>
        <v>1.1.1</v>
      </c>
      <c r="B189" s="20" t="str">
        <f t="shared" si="34"/>
        <v>1.1.1</v>
      </c>
      <c r="C189" s="10" t="str">
        <f t="shared" si="35"/>
        <v>G1156</v>
      </c>
      <c r="D189" s="20" t="str">
        <f t="shared" si="36"/>
        <v>G1156</v>
      </c>
      <c r="E189" s="10" t="str">
        <f t="shared" si="31"/>
        <v>1</v>
      </c>
      <c r="F189" s="10" t="str">
        <f t="shared" si="37"/>
        <v>21112-C213</v>
      </c>
      <c r="G189" s="20" t="str">
        <f t="shared" si="38"/>
        <v>21112-C213</v>
      </c>
      <c r="H189" s="10" t="str">
        <f t="shared" si="39"/>
        <v>1</v>
      </c>
      <c r="I189" s="20" t="str">
        <f t="shared" si="40"/>
        <v>1</v>
      </c>
      <c r="J189" s="10" t="str">
        <f t="shared" si="32"/>
        <v>3721</v>
      </c>
      <c r="L189" s="15" t="s">
        <v>109</v>
      </c>
      <c r="M189" s="19">
        <v>0</v>
      </c>
      <c r="N189" s="18">
        <v>70</v>
      </c>
      <c r="O189" s="18">
        <v>70</v>
      </c>
      <c r="P189" s="18">
        <v>70</v>
      </c>
      <c r="Q189" s="18">
        <v>70</v>
      </c>
      <c r="R189" s="18">
        <v>70</v>
      </c>
      <c r="S189" s="18">
        <v>70</v>
      </c>
      <c r="T189" s="18">
        <v>0</v>
      </c>
    </row>
    <row r="190" spans="1:20" outlineLevel="6" x14ac:dyDescent="0.2">
      <c r="A190" s="10" t="str">
        <f t="shared" si="33"/>
        <v>1.1.1</v>
      </c>
      <c r="B190" s="20" t="str">
        <f t="shared" si="34"/>
        <v>1.1.1</v>
      </c>
      <c r="C190" s="10" t="str">
        <f t="shared" si="35"/>
        <v>G1156</v>
      </c>
      <c r="D190" s="20" t="str">
        <f t="shared" si="36"/>
        <v>G1156</v>
      </c>
      <c r="E190" s="10" t="str">
        <f t="shared" si="31"/>
        <v>1</v>
      </c>
      <c r="F190" s="10" t="str">
        <f t="shared" si="37"/>
        <v>21112-C213</v>
      </c>
      <c r="G190" s="20" t="str">
        <f t="shared" si="38"/>
        <v>21112-C213</v>
      </c>
      <c r="H190" s="10" t="str">
        <f t="shared" si="39"/>
        <v>1</v>
      </c>
      <c r="I190" s="20" t="str">
        <f t="shared" si="40"/>
        <v>1</v>
      </c>
      <c r="J190" s="10" t="str">
        <f t="shared" si="32"/>
        <v>3791</v>
      </c>
      <c r="L190" s="15" t="s">
        <v>88</v>
      </c>
      <c r="M190" s="19">
        <v>0</v>
      </c>
      <c r="N190" s="18">
        <v>129</v>
      </c>
      <c r="O190" s="18">
        <v>129</v>
      </c>
      <c r="P190" s="18">
        <v>122</v>
      </c>
      <c r="Q190" s="18">
        <v>122</v>
      </c>
      <c r="R190" s="18">
        <v>122</v>
      </c>
      <c r="S190" s="18">
        <v>122</v>
      </c>
      <c r="T190" s="18">
        <v>7</v>
      </c>
    </row>
    <row r="191" spans="1:20" outlineLevel="6" x14ac:dyDescent="0.2">
      <c r="A191" s="10" t="str">
        <f t="shared" si="33"/>
        <v>1.1.1</v>
      </c>
      <c r="B191" s="20" t="str">
        <f t="shared" si="34"/>
        <v>1.1.1</v>
      </c>
      <c r="C191" s="10" t="str">
        <f t="shared" si="35"/>
        <v>G1156</v>
      </c>
      <c r="D191" s="20" t="str">
        <f t="shared" si="36"/>
        <v>G1156</v>
      </c>
      <c r="E191" s="10" t="str">
        <f t="shared" si="31"/>
        <v>1</v>
      </c>
      <c r="F191" s="10" t="str">
        <f t="shared" si="37"/>
        <v>21112-C213</v>
      </c>
      <c r="G191" s="20" t="str">
        <f t="shared" si="38"/>
        <v>21112-C213</v>
      </c>
      <c r="H191" s="10" t="str">
        <f t="shared" si="39"/>
        <v>1</v>
      </c>
      <c r="I191" s="20" t="str">
        <f t="shared" si="40"/>
        <v>1</v>
      </c>
      <c r="J191" s="10" t="str">
        <f t="shared" si="32"/>
        <v>3821</v>
      </c>
      <c r="L191" s="15" t="s">
        <v>104</v>
      </c>
      <c r="M191" s="19">
        <v>0</v>
      </c>
      <c r="N191" s="18">
        <v>629.84</v>
      </c>
      <c r="O191" s="18">
        <v>629.84</v>
      </c>
      <c r="P191" s="18">
        <v>629.84</v>
      </c>
      <c r="Q191" s="18">
        <v>629.84</v>
      </c>
      <c r="R191" s="18">
        <v>629.84</v>
      </c>
      <c r="S191" s="18">
        <v>629.84</v>
      </c>
      <c r="T191" s="18">
        <v>0</v>
      </c>
    </row>
    <row r="192" spans="1:20" outlineLevel="6" x14ac:dyDescent="0.2">
      <c r="A192" s="10" t="str">
        <f t="shared" si="33"/>
        <v>1.1.1</v>
      </c>
      <c r="B192" s="20" t="str">
        <f t="shared" si="34"/>
        <v>1.1.1</v>
      </c>
      <c r="C192" s="10" t="str">
        <f t="shared" si="35"/>
        <v>G1156</v>
      </c>
      <c r="D192" s="20" t="str">
        <f t="shared" si="36"/>
        <v>G1156</v>
      </c>
      <c r="E192" s="10" t="str">
        <f t="shared" si="31"/>
        <v>1</v>
      </c>
      <c r="F192" s="10" t="str">
        <f t="shared" si="37"/>
        <v>21112-C213</v>
      </c>
      <c r="G192" s="20" t="str">
        <f t="shared" si="38"/>
        <v>21112-C213</v>
      </c>
      <c r="H192" s="10" t="str">
        <f t="shared" si="39"/>
        <v>1</v>
      </c>
      <c r="I192" s="20" t="str">
        <f t="shared" si="40"/>
        <v>1</v>
      </c>
      <c r="J192" s="10" t="str">
        <f t="shared" si="32"/>
        <v>3841</v>
      </c>
      <c r="L192" s="15" t="s">
        <v>145</v>
      </c>
      <c r="M192" s="18">
        <v>90000</v>
      </c>
      <c r="N192" s="18">
        <v>-12864.19</v>
      </c>
      <c r="O192" s="18">
        <v>77135.81</v>
      </c>
      <c r="P192" s="18">
        <v>0</v>
      </c>
      <c r="Q192" s="18">
        <v>0</v>
      </c>
      <c r="R192" s="18">
        <v>0</v>
      </c>
      <c r="S192" s="19">
        <v>0</v>
      </c>
      <c r="T192" s="18">
        <v>77135.81</v>
      </c>
    </row>
    <row r="193" spans="1:20" outlineLevel="6" x14ac:dyDescent="0.2">
      <c r="A193" s="10" t="str">
        <f t="shared" si="33"/>
        <v>1.1.1</v>
      </c>
      <c r="B193" s="20" t="str">
        <f t="shared" si="34"/>
        <v>1.1.1</v>
      </c>
      <c r="C193" s="10" t="str">
        <f t="shared" si="35"/>
        <v>G1156</v>
      </c>
      <c r="D193" s="20" t="str">
        <f t="shared" si="36"/>
        <v>G1156</v>
      </c>
      <c r="E193" s="10" t="str">
        <f t="shared" si="31"/>
        <v>1</v>
      </c>
      <c r="F193" s="10" t="str">
        <f t="shared" si="37"/>
        <v>21112-C213</v>
      </c>
      <c r="G193" s="20" t="str">
        <f t="shared" si="38"/>
        <v>21112-C213</v>
      </c>
      <c r="H193" s="10" t="str">
        <f t="shared" si="39"/>
        <v>1</v>
      </c>
      <c r="I193" s="20" t="str">
        <f t="shared" si="40"/>
        <v>1</v>
      </c>
      <c r="J193" s="10" t="str">
        <f t="shared" si="32"/>
        <v>3921</v>
      </c>
      <c r="L193" s="15" t="s">
        <v>89</v>
      </c>
      <c r="M193" s="19">
        <v>0</v>
      </c>
      <c r="N193" s="18">
        <v>261.01</v>
      </c>
      <c r="O193" s="18">
        <v>261.01</v>
      </c>
      <c r="P193" s="18">
        <v>261.01</v>
      </c>
      <c r="Q193" s="18">
        <v>261.01</v>
      </c>
      <c r="R193" s="18">
        <v>261.01</v>
      </c>
      <c r="S193" s="18">
        <v>261.01</v>
      </c>
      <c r="T193" s="18">
        <v>0</v>
      </c>
    </row>
    <row r="194" spans="1:20" outlineLevel="6" x14ac:dyDescent="0.2">
      <c r="A194" s="10" t="str">
        <f t="shared" si="33"/>
        <v>1.1.1</v>
      </c>
      <c r="B194" s="20" t="str">
        <f t="shared" si="34"/>
        <v>1.1.1</v>
      </c>
      <c r="C194" s="10" t="str">
        <f t="shared" si="35"/>
        <v>G1156</v>
      </c>
      <c r="D194" s="20" t="str">
        <f t="shared" si="36"/>
        <v>G1156</v>
      </c>
      <c r="E194" s="10" t="str">
        <f t="shared" si="31"/>
        <v>1</v>
      </c>
      <c r="F194" s="10" t="str">
        <f t="shared" si="37"/>
        <v>21112-C213</v>
      </c>
      <c r="G194" s="20" t="str">
        <f t="shared" si="38"/>
        <v>21112-C213</v>
      </c>
      <c r="H194" s="10" t="str">
        <f t="shared" si="39"/>
        <v>1</v>
      </c>
      <c r="I194" s="20" t="str">
        <f t="shared" si="40"/>
        <v>1</v>
      </c>
      <c r="J194" s="10" t="str">
        <f t="shared" si="32"/>
        <v>3981</v>
      </c>
      <c r="L194" s="15" t="s">
        <v>90</v>
      </c>
      <c r="M194" s="18">
        <v>54929</v>
      </c>
      <c r="N194" s="19">
        <v>0</v>
      </c>
      <c r="O194" s="18">
        <v>54929</v>
      </c>
      <c r="P194" s="18">
        <v>10973.61</v>
      </c>
      <c r="Q194" s="18">
        <v>10973.61</v>
      </c>
      <c r="R194" s="18">
        <v>10973.61</v>
      </c>
      <c r="S194" s="18">
        <v>10973.61</v>
      </c>
      <c r="T194" s="18">
        <v>43955.39</v>
      </c>
    </row>
    <row r="195" spans="1:20" outlineLevel="4" x14ac:dyDescent="0.2">
      <c r="A195" s="10" t="str">
        <f t="shared" si="33"/>
        <v>1.1.1</v>
      </c>
      <c r="B195" s="20" t="str">
        <f t="shared" si="34"/>
        <v>1.1.1</v>
      </c>
      <c r="C195" s="10" t="str">
        <f t="shared" si="35"/>
        <v>G1156</v>
      </c>
      <c r="D195" s="20" t="str">
        <f t="shared" si="36"/>
        <v>G1156</v>
      </c>
      <c r="E195" s="10" t="str">
        <f t="shared" si="31"/>
        <v>1</v>
      </c>
      <c r="F195" s="10" t="str">
        <f t="shared" si="37"/>
        <v>21112-C213</v>
      </c>
      <c r="G195" s="20" t="str">
        <f t="shared" si="38"/>
        <v>21112-C213</v>
      </c>
      <c r="H195" s="10" t="str">
        <f t="shared" si="39"/>
        <v>1</v>
      </c>
      <c r="I195" s="20" t="str">
        <f t="shared" si="40"/>
        <v>1</v>
      </c>
      <c r="J195" s="10" t="str">
        <f t="shared" si="32"/>
        <v>3991</v>
      </c>
      <c r="L195" s="15" t="s">
        <v>91</v>
      </c>
      <c r="M195" s="18">
        <v>180000</v>
      </c>
      <c r="N195" s="18">
        <v>-29699.31</v>
      </c>
      <c r="O195" s="18">
        <v>150300.69</v>
      </c>
      <c r="P195" s="18">
        <v>0</v>
      </c>
      <c r="Q195" s="18">
        <v>0</v>
      </c>
      <c r="R195" s="18">
        <v>0</v>
      </c>
      <c r="S195" s="19">
        <v>0</v>
      </c>
      <c r="T195" s="18">
        <v>150300.69</v>
      </c>
    </row>
    <row r="196" spans="1:20" outlineLevel="5" x14ac:dyDescent="0.2">
      <c r="A196" s="10" t="str">
        <f t="shared" si="33"/>
        <v/>
      </c>
      <c r="B196" s="20" t="str">
        <f t="shared" si="34"/>
        <v>1.1.1</v>
      </c>
      <c r="C196" s="10" t="str">
        <f t="shared" si="35"/>
        <v/>
      </c>
      <c r="D196" s="20" t="str">
        <f t="shared" si="36"/>
        <v>G1156</v>
      </c>
      <c r="E196" s="10" t="str">
        <f t="shared" si="31"/>
        <v/>
      </c>
      <c r="F196" s="10" t="str">
        <f t="shared" si="37"/>
        <v/>
      </c>
      <c r="G196" s="20" t="str">
        <f t="shared" si="38"/>
        <v>21112-C213</v>
      </c>
      <c r="H196" s="10" t="str">
        <f t="shared" si="39"/>
        <v/>
      </c>
      <c r="I196" s="20" t="str">
        <f t="shared" si="40"/>
        <v>2</v>
      </c>
      <c r="J196" s="10" t="str">
        <f t="shared" si="32"/>
        <v/>
      </c>
      <c r="L196" s="15" t="s">
        <v>116</v>
      </c>
      <c r="M196" s="18">
        <v>2910000</v>
      </c>
      <c r="N196" s="18">
        <v>40480.78</v>
      </c>
      <c r="O196" s="18">
        <v>2950480.78</v>
      </c>
      <c r="P196" s="18">
        <v>115275.78</v>
      </c>
      <c r="Q196" s="18">
        <v>110325.78</v>
      </c>
      <c r="R196" s="18">
        <v>110325.78</v>
      </c>
      <c r="S196" s="18">
        <v>110325.78</v>
      </c>
      <c r="T196" s="18">
        <v>2840155</v>
      </c>
    </row>
    <row r="197" spans="1:20" outlineLevel="6" x14ac:dyDescent="0.2">
      <c r="A197" s="10" t="str">
        <f t="shared" si="33"/>
        <v>1.1.1</v>
      </c>
      <c r="B197" s="20" t="str">
        <f t="shared" si="34"/>
        <v>1.1.1</v>
      </c>
      <c r="C197" s="10" t="str">
        <f t="shared" si="35"/>
        <v>G1156</v>
      </c>
      <c r="D197" s="20" t="str">
        <f t="shared" si="36"/>
        <v>G1156</v>
      </c>
      <c r="E197" s="10" t="str">
        <f t="shared" ref="E197:E260" si="41">IF(MID(L197,1,5)="     ",MID(A197,5,1),"")</f>
        <v>1</v>
      </c>
      <c r="F197" s="10" t="str">
        <f t="shared" si="37"/>
        <v>21112-C213</v>
      </c>
      <c r="G197" s="20" t="str">
        <f t="shared" si="38"/>
        <v>21112-C213</v>
      </c>
      <c r="H197" s="10" t="str">
        <f t="shared" si="39"/>
        <v>2</v>
      </c>
      <c r="I197" s="20" t="str">
        <f t="shared" si="40"/>
        <v>2</v>
      </c>
      <c r="J197" s="10" t="str">
        <f t="shared" ref="J197:J260" si="42">IF(MID(L197,1,5)="     ",MID(L197,8,4),"")</f>
        <v>5121</v>
      </c>
      <c r="L197" s="15" t="s">
        <v>146</v>
      </c>
      <c r="M197" s="19">
        <v>0</v>
      </c>
      <c r="N197" s="18">
        <v>79599.78</v>
      </c>
      <c r="O197" s="18">
        <v>79599.78</v>
      </c>
      <c r="P197" s="18">
        <v>79599.78</v>
      </c>
      <c r="Q197" s="18">
        <v>79599.78</v>
      </c>
      <c r="R197" s="18">
        <v>79599.78</v>
      </c>
      <c r="S197" s="18">
        <v>79599.78</v>
      </c>
      <c r="T197" s="18">
        <v>0</v>
      </c>
    </row>
    <row r="198" spans="1:20" outlineLevel="6" x14ac:dyDescent="0.2">
      <c r="A198" s="10" t="str">
        <f t="shared" si="33"/>
        <v>1.1.1</v>
      </c>
      <c r="B198" s="20" t="str">
        <f t="shared" si="34"/>
        <v>1.1.1</v>
      </c>
      <c r="C198" s="10" t="str">
        <f t="shared" si="35"/>
        <v>G1156</v>
      </c>
      <c r="D198" s="20" t="str">
        <f t="shared" si="36"/>
        <v>G1156</v>
      </c>
      <c r="E198" s="10" t="str">
        <f t="shared" si="41"/>
        <v>1</v>
      </c>
      <c r="F198" s="10" t="str">
        <f t="shared" si="37"/>
        <v>21112-C213</v>
      </c>
      <c r="G198" s="20" t="str">
        <f t="shared" si="38"/>
        <v>21112-C213</v>
      </c>
      <c r="H198" s="10" t="str">
        <f t="shared" si="39"/>
        <v>2</v>
      </c>
      <c r="I198" s="20" t="str">
        <f t="shared" si="40"/>
        <v>2</v>
      </c>
      <c r="J198" s="10" t="str">
        <f t="shared" si="42"/>
        <v>5151</v>
      </c>
      <c r="L198" s="15" t="s">
        <v>117</v>
      </c>
      <c r="M198" s="18">
        <v>48000</v>
      </c>
      <c r="N198" s="18">
        <v>-38024</v>
      </c>
      <c r="O198" s="18">
        <v>9976</v>
      </c>
      <c r="P198" s="18">
        <v>9976</v>
      </c>
      <c r="Q198" s="18">
        <v>9976</v>
      </c>
      <c r="R198" s="18">
        <v>9976</v>
      </c>
      <c r="S198" s="18">
        <v>9976</v>
      </c>
      <c r="T198" s="18">
        <v>0</v>
      </c>
    </row>
    <row r="199" spans="1:20" outlineLevel="6" x14ac:dyDescent="0.2">
      <c r="A199" s="10" t="str">
        <f t="shared" si="33"/>
        <v>1.1.1</v>
      </c>
      <c r="B199" s="20" t="str">
        <f t="shared" si="34"/>
        <v>1.1.1</v>
      </c>
      <c r="C199" s="10" t="str">
        <f t="shared" si="35"/>
        <v>G1156</v>
      </c>
      <c r="D199" s="20" t="str">
        <f t="shared" si="36"/>
        <v>G1156</v>
      </c>
      <c r="E199" s="10" t="str">
        <f t="shared" si="41"/>
        <v>1</v>
      </c>
      <c r="F199" s="10" t="str">
        <f t="shared" si="37"/>
        <v>21112-C213</v>
      </c>
      <c r="G199" s="20" t="str">
        <f t="shared" si="38"/>
        <v>21112-C213</v>
      </c>
      <c r="H199" s="10" t="str">
        <f t="shared" si="39"/>
        <v>2</v>
      </c>
      <c r="I199" s="20" t="str">
        <f t="shared" si="40"/>
        <v>2</v>
      </c>
      <c r="J199" s="10" t="str">
        <f t="shared" si="42"/>
        <v>5191</v>
      </c>
      <c r="L199" s="15" t="s">
        <v>147</v>
      </c>
      <c r="M199" s="19">
        <v>0</v>
      </c>
      <c r="N199" s="18">
        <v>25700</v>
      </c>
      <c r="O199" s="18">
        <v>25700</v>
      </c>
      <c r="P199" s="18">
        <v>25700</v>
      </c>
      <c r="Q199" s="18">
        <v>20750</v>
      </c>
      <c r="R199" s="18">
        <v>20750</v>
      </c>
      <c r="S199" s="18">
        <v>20750</v>
      </c>
      <c r="T199" s="18">
        <v>4950</v>
      </c>
    </row>
    <row r="200" spans="1:20" outlineLevel="6" x14ac:dyDescent="0.2">
      <c r="A200" s="10" t="str">
        <f t="shared" si="33"/>
        <v>1.1.1</v>
      </c>
      <c r="B200" s="20" t="str">
        <f t="shared" si="34"/>
        <v>1.1.1</v>
      </c>
      <c r="C200" s="10" t="str">
        <f t="shared" si="35"/>
        <v>G1156</v>
      </c>
      <c r="D200" s="20" t="str">
        <f t="shared" si="36"/>
        <v>G1156</v>
      </c>
      <c r="E200" s="10" t="str">
        <f t="shared" si="41"/>
        <v>1</v>
      </c>
      <c r="F200" s="10" t="str">
        <f t="shared" si="37"/>
        <v>21112-C213</v>
      </c>
      <c r="G200" s="20" t="str">
        <f t="shared" si="38"/>
        <v>21112-C213</v>
      </c>
      <c r="H200" s="10" t="str">
        <f t="shared" si="39"/>
        <v>2</v>
      </c>
      <c r="I200" s="20" t="str">
        <f t="shared" si="40"/>
        <v>2</v>
      </c>
      <c r="J200" s="10" t="str">
        <f t="shared" si="42"/>
        <v>5411</v>
      </c>
      <c r="L200" s="15" t="s">
        <v>148</v>
      </c>
      <c r="M200" s="18">
        <v>2550000</v>
      </c>
      <c r="N200" s="19">
        <v>0</v>
      </c>
      <c r="O200" s="18">
        <v>2550000</v>
      </c>
      <c r="P200" s="18">
        <v>0</v>
      </c>
      <c r="Q200" s="18">
        <v>0</v>
      </c>
      <c r="R200" s="18">
        <v>0</v>
      </c>
      <c r="S200" s="19">
        <v>0</v>
      </c>
      <c r="T200" s="18">
        <v>2550000</v>
      </c>
    </row>
    <row r="201" spans="1:20" outlineLevel="6" x14ac:dyDescent="0.2">
      <c r="A201" s="10" t="str">
        <f t="shared" si="33"/>
        <v>1.1.1</v>
      </c>
      <c r="B201" s="20" t="str">
        <f t="shared" si="34"/>
        <v>1.1.1</v>
      </c>
      <c r="C201" s="10" t="str">
        <f t="shared" si="35"/>
        <v>G1156</v>
      </c>
      <c r="D201" s="20" t="str">
        <f t="shared" si="36"/>
        <v>G1156</v>
      </c>
      <c r="E201" s="10" t="str">
        <f t="shared" si="41"/>
        <v>1</v>
      </c>
      <c r="F201" s="10" t="str">
        <f t="shared" si="37"/>
        <v>21112-C213</v>
      </c>
      <c r="G201" s="20" t="str">
        <f t="shared" si="38"/>
        <v>21112-C213</v>
      </c>
      <c r="H201" s="10" t="str">
        <f t="shared" si="39"/>
        <v>2</v>
      </c>
      <c r="I201" s="20" t="str">
        <f t="shared" si="40"/>
        <v>2</v>
      </c>
      <c r="J201" s="10" t="str">
        <f t="shared" si="42"/>
        <v>5651</v>
      </c>
      <c r="L201" s="15" t="s">
        <v>149</v>
      </c>
      <c r="M201" s="18">
        <v>312000</v>
      </c>
      <c r="N201" s="18">
        <v>-26795</v>
      </c>
      <c r="O201" s="18">
        <v>285205</v>
      </c>
      <c r="P201" s="18">
        <v>0</v>
      </c>
      <c r="Q201" s="18">
        <v>0</v>
      </c>
      <c r="R201" s="18">
        <v>0</v>
      </c>
      <c r="S201" s="19">
        <v>0</v>
      </c>
      <c r="T201" s="18">
        <v>285205</v>
      </c>
    </row>
    <row r="202" spans="1:20" outlineLevel="6" x14ac:dyDescent="0.2">
      <c r="A202" s="10" t="str">
        <f t="shared" ref="A202:A265" si="43">IF(MID(L202,1,5)="     ",B202,"")</f>
        <v/>
      </c>
      <c r="B202" s="20" t="str">
        <f t="shared" ref="B202:B265" si="44">IF(MID(L202,1,5)="*****",MID(L202,8,5),B201)</f>
        <v>1.1.1</v>
      </c>
      <c r="C202" s="10" t="str">
        <f t="shared" ref="C202:C265" si="45">IF(MID(L202,1,5)="     ",D202,"")</f>
        <v/>
      </c>
      <c r="D202" s="20" t="str">
        <f t="shared" ref="D202:D265" si="46">IF(MID(L202,1,5)="**** ",MID(L202,8,5),D201)</f>
        <v>G1156</v>
      </c>
      <c r="E202" s="10" t="str">
        <f t="shared" si="41"/>
        <v/>
      </c>
      <c r="F202" s="10" t="str">
        <f t="shared" ref="F202:F265" si="47">IF(MID(L202,1,5)="     ",G202,"")</f>
        <v/>
      </c>
      <c r="G202" s="20" t="str">
        <f t="shared" ref="G202:G265" si="48">IF(MID(L202,1,5)="**   ",MID(L202,8,10),G201)</f>
        <v>21112-C214</v>
      </c>
      <c r="H202" s="10" t="str">
        <f t="shared" ref="H202:H265" si="49">IF(MID(L202,1,5)="     ",I202,"")</f>
        <v/>
      </c>
      <c r="I202" s="20" t="str">
        <f t="shared" ref="I202:I265" si="50">IF(MID(L202,1,5)="*    ",MID(L202,8,1),I201)</f>
        <v>2</v>
      </c>
      <c r="J202" s="10" t="str">
        <f t="shared" si="42"/>
        <v/>
      </c>
      <c r="L202" s="15" t="s">
        <v>150</v>
      </c>
      <c r="M202" s="18">
        <v>28097713</v>
      </c>
      <c r="N202" s="18">
        <v>-24612.959999999999</v>
      </c>
      <c r="O202" s="18">
        <v>28073100.039999999</v>
      </c>
      <c r="P202" s="18">
        <v>3037892.25</v>
      </c>
      <c r="Q202" s="18">
        <v>2896118.13</v>
      </c>
      <c r="R202" s="18">
        <v>2896118.13</v>
      </c>
      <c r="S202" s="18">
        <v>2867334.12</v>
      </c>
      <c r="T202" s="18">
        <v>25176981.91</v>
      </c>
    </row>
    <row r="203" spans="1:20" outlineLevel="6" x14ac:dyDescent="0.2">
      <c r="A203" s="10" t="str">
        <f t="shared" si="43"/>
        <v/>
      </c>
      <c r="B203" s="20" t="str">
        <f t="shared" si="44"/>
        <v>1.1.1</v>
      </c>
      <c r="C203" s="10" t="str">
        <f t="shared" si="45"/>
        <v/>
      </c>
      <c r="D203" s="20" t="str">
        <f t="shared" si="46"/>
        <v>G1156</v>
      </c>
      <c r="E203" s="10" t="str">
        <f t="shared" si="41"/>
        <v/>
      </c>
      <c r="F203" s="10" t="str">
        <f t="shared" si="47"/>
        <v/>
      </c>
      <c r="G203" s="20" t="str">
        <f t="shared" si="48"/>
        <v>21112-C214</v>
      </c>
      <c r="H203" s="10" t="str">
        <f t="shared" si="49"/>
        <v/>
      </c>
      <c r="I203" s="20" t="str">
        <f t="shared" si="50"/>
        <v>1</v>
      </c>
      <c r="J203" s="10" t="str">
        <f t="shared" si="42"/>
        <v/>
      </c>
      <c r="L203" s="15" t="s">
        <v>54</v>
      </c>
      <c r="M203" s="18">
        <v>28097713</v>
      </c>
      <c r="N203" s="18">
        <v>-24612.959999999999</v>
      </c>
      <c r="O203" s="18">
        <v>28073100.039999999</v>
      </c>
      <c r="P203" s="18">
        <v>3037892.25</v>
      </c>
      <c r="Q203" s="18">
        <v>2896118.13</v>
      </c>
      <c r="R203" s="18">
        <v>2896118.13</v>
      </c>
      <c r="S203" s="18">
        <v>2867334.12</v>
      </c>
      <c r="T203" s="18">
        <v>25176981.91</v>
      </c>
    </row>
    <row r="204" spans="1:20" outlineLevel="6" x14ac:dyDescent="0.2">
      <c r="A204" s="10" t="str">
        <f t="shared" si="43"/>
        <v>1.1.1</v>
      </c>
      <c r="B204" s="20" t="str">
        <f t="shared" si="44"/>
        <v>1.1.1</v>
      </c>
      <c r="C204" s="10" t="str">
        <f t="shared" si="45"/>
        <v>G1156</v>
      </c>
      <c r="D204" s="20" t="str">
        <f t="shared" si="46"/>
        <v>G1156</v>
      </c>
      <c r="E204" s="10" t="str">
        <f t="shared" si="41"/>
        <v>1</v>
      </c>
      <c r="F204" s="10" t="str">
        <f t="shared" si="47"/>
        <v>21112-C214</v>
      </c>
      <c r="G204" s="20" t="str">
        <f t="shared" si="48"/>
        <v>21112-C214</v>
      </c>
      <c r="H204" s="10" t="str">
        <f t="shared" si="49"/>
        <v>1</v>
      </c>
      <c r="I204" s="20" t="str">
        <f t="shared" si="50"/>
        <v>1</v>
      </c>
      <c r="J204" s="10" t="str">
        <f t="shared" si="42"/>
        <v>1131</v>
      </c>
      <c r="L204" s="15" t="s">
        <v>55</v>
      </c>
      <c r="M204" s="18">
        <v>1452864</v>
      </c>
      <c r="N204" s="18">
        <v>-11108.04</v>
      </c>
      <c r="O204" s="18">
        <v>1441755.96</v>
      </c>
      <c r="P204" s="18">
        <v>352107.96</v>
      </c>
      <c r="Q204" s="18">
        <v>352107.96</v>
      </c>
      <c r="R204" s="18">
        <v>352107.96</v>
      </c>
      <c r="S204" s="18">
        <v>352107.96</v>
      </c>
      <c r="T204" s="18">
        <v>1089648</v>
      </c>
    </row>
    <row r="205" spans="1:20" outlineLevel="6" x14ac:dyDescent="0.2">
      <c r="A205" s="10" t="str">
        <f t="shared" si="43"/>
        <v>1.1.1</v>
      </c>
      <c r="B205" s="20" t="str">
        <f t="shared" si="44"/>
        <v>1.1.1</v>
      </c>
      <c r="C205" s="10" t="str">
        <f t="shared" si="45"/>
        <v>G1156</v>
      </c>
      <c r="D205" s="20" t="str">
        <f t="shared" si="46"/>
        <v>G1156</v>
      </c>
      <c r="E205" s="10" t="str">
        <f t="shared" si="41"/>
        <v>1</v>
      </c>
      <c r="F205" s="10" t="str">
        <f t="shared" si="47"/>
        <v>21112-C214</v>
      </c>
      <c r="G205" s="20" t="str">
        <f t="shared" si="48"/>
        <v>21112-C214</v>
      </c>
      <c r="H205" s="10" t="str">
        <f t="shared" si="49"/>
        <v>1</v>
      </c>
      <c r="I205" s="20" t="str">
        <f t="shared" si="50"/>
        <v>1</v>
      </c>
      <c r="J205" s="10" t="str">
        <f t="shared" si="42"/>
        <v>1211</v>
      </c>
      <c r="L205" s="15" t="s">
        <v>56</v>
      </c>
      <c r="M205" s="19">
        <v>0</v>
      </c>
      <c r="N205" s="18">
        <v>18181.259999999998</v>
      </c>
      <c r="O205" s="18">
        <v>18181.259999999998</v>
      </c>
      <c r="P205" s="18">
        <v>18181.259999999998</v>
      </c>
      <c r="Q205" s="18">
        <v>18181.259999999998</v>
      </c>
      <c r="R205" s="18">
        <v>18181.259999999998</v>
      </c>
      <c r="S205" s="18">
        <v>18181.259999999998</v>
      </c>
      <c r="T205" s="18">
        <v>0</v>
      </c>
    </row>
    <row r="206" spans="1:20" outlineLevel="6" x14ac:dyDescent="0.2">
      <c r="A206" s="10" t="str">
        <f t="shared" si="43"/>
        <v>1.1.1</v>
      </c>
      <c r="B206" s="20" t="str">
        <f t="shared" si="44"/>
        <v>1.1.1</v>
      </c>
      <c r="C206" s="10" t="str">
        <f t="shared" si="45"/>
        <v>G1156</v>
      </c>
      <c r="D206" s="20" t="str">
        <f t="shared" si="46"/>
        <v>G1156</v>
      </c>
      <c r="E206" s="10" t="str">
        <f t="shared" si="41"/>
        <v>1</v>
      </c>
      <c r="F206" s="10" t="str">
        <f t="shared" si="47"/>
        <v>21112-C214</v>
      </c>
      <c r="G206" s="20" t="str">
        <f t="shared" si="48"/>
        <v>21112-C214</v>
      </c>
      <c r="H206" s="10" t="str">
        <f t="shared" si="49"/>
        <v>1</v>
      </c>
      <c r="I206" s="20" t="str">
        <f t="shared" si="50"/>
        <v>1</v>
      </c>
      <c r="J206" s="10" t="str">
        <f t="shared" si="42"/>
        <v>1311</v>
      </c>
      <c r="L206" s="15" t="s">
        <v>57</v>
      </c>
      <c r="M206" s="18">
        <v>12300</v>
      </c>
      <c r="N206" s="18">
        <v>-398.5</v>
      </c>
      <c r="O206" s="18">
        <v>11901.5</v>
      </c>
      <c r="P206" s="18">
        <v>2676.5</v>
      </c>
      <c r="Q206" s="18">
        <v>2676.5</v>
      </c>
      <c r="R206" s="18">
        <v>2676.5</v>
      </c>
      <c r="S206" s="18">
        <v>2676.5</v>
      </c>
      <c r="T206" s="18">
        <v>9225</v>
      </c>
    </row>
    <row r="207" spans="1:20" outlineLevel="6" x14ac:dyDescent="0.2">
      <c r="A207" s="10" t="str">
        <f t="shared" si="43"/>
        <v>1.1.1</v>
      </c>
      <c r="B207" s="20" t="str">
        <f t="shared" si="44"/>
        <v>1.1.1</v>
      </c>
      <c r="C207" s="10" t="str">
        <f t="shared" si="45"/>
        <v>G1156</v>
      </c>
      <c r="D207" s="20" t="str">
        <f t="shared" si="46"/>
        <v>G1156</v>
      </c>
      <c r="E207" s="10" t="str">
        <f t="shared" si="41"/>
        <v>1</v>
      </c>
      <c r="F207" s="10" t="str">
        <f t="shared" si="47"/>
        <v>21112-C214</v>
      </c>
      <c r="G207" s="20" t="str">
        <f t="shared" si="48"/>
        <v>21112-C214</v>
      </c>
      <c r="H207" s="10" t="str">
        <f t="shared" si="49"/>
        <v>1</v>
      </c>
      <c r="I207" s="20" t="str">
        <f t="shared" si="50"/>
        <v>1</v>
      </c>
      <c r="J207" s="10" t="str">
        <f t="shared" si="42"/>
        <v>1321</v>
      </c>
      <c r="L207" s="15" t="s">
        <v>59</v>
      </c>
      <c r="M207" s="18">
        <v>105252</v>
      </c>
      <c r="N207" s="19">
        <v>0</v>
      </c>
      <c r="O207" s="18">
        <v>105252</v>
      </c>
      <c r="P207" s="18">
        <v>26313</v>
      </c>
      <c r="Q207" s="18">
        <v>1267.77</v>
      </c>
      <c r="R207" s="18">
        <v>1267.77</v>
      </c>
      <c r="S207" s="18">
        <v>1267.77</v>
      </c>
      <c r="T207" s="18">
        <v>103984.23</v>
      </c>
    </row>
    <row r="208" spans="1:20" outlineLevel="6" x14ac:dyDescent="0.2">
      <c r="A208" s="10" t="str">
        <f t="shared" si="43"/>
        <v>1.1.1</v>
      </c>
      <c r="B208" s="20" t="str">
        <f t="shared" si="44"/>
        <v>1.1.1</v>
      </c>
      <c r="C208" s="10" t="str">
        <f t="shared" si="45"/>
        <v>G1156</v>
      </c>
      <c r="D208" s="20" t="str">
        <f t="shared" si="46"/>
        <v>G1156</v>
      </c>
      <c r="E208" s="10" t="str">
        <f t="shared" si="41"/>
        <v>1</v>
      </c>
      <c r="F208" s="10" t="str">
        <f t="shared" si="47"/>
        <v>21112-C214</v>
      </c>
      <c r="G208" s="20" t="str">
        <f t="shared" si="48"/>
        <v>21112-C214</v>
      </c>
      <c r="H208" s="10" t="str">
        <f t="shared" si="49"/>
        <v>1</v>
      </c>
      <c r="I208" s="20" t="str">
        <f t="shared" si="50"/>
        <v>1</v>
      </c>
      <c r="J208" s="10" t="str">
        <f t="shared" si="42"/>
        <v>1322</v>
      </c>
      <c r="L208" s="15" t="s">
        <v>60</v>
      </c>
      <c r="M208" s="18">
        <v>473652</v>
      </c>
      <c r="N208" s="19">
        <v>0</v>
      </c>
      <c r="O208" s="18">
        <v>473652</v>
      </c>
      <c r="P208" s="18">
        <v>118413</v>
      </c>
      <c r="Q208" s="18">
        <v>5704.97</v>
      </c>
      <c r="R208" s="18">
        <v>5704.97</v>
      </c>
      <c r="S208" s="18">
        <v>5704.97</v>
      </c>
      <c r="T208" s="18">
        <v>467947.03</v>
      </c>
    </row>
    <row r="209" spans="1:20" outlineLevel="6" x14ac:dyDescent="0.2">
      <c r="A209" s="10" t="str">
        <f t="shared" si="43"/>
        <v>1.1.1</v>
      </c>
      <c r="B209" s="20" t="str">
        <f t="shared" si="44"/>
        <v>1.1.1</v>
      </c>
      <c r="C209" s="10" t="str">
        <f t="shared" si="45"/>
        <v>G1156</v>
      </c>
      <c r="D209" s="20" t="str">
        <f t="shared" si="46"/>
        <v>G1156</v>
      </c>
      <c r="E209" s="10" t="str">
        <f t="shared" si="41"/>
        <v>1</v>
      </c>
      <c r="F209" s="10" t="str">
        <f t="shared" si="47"/>
        <v>21112-C214</v>
      </c>
      <c r="G209" s="20" t="str">
        <f t="shared" si="48"/>
        <v>21112-C214</v>
      </c>
      <c r="H209" s="10" t="str">
        <f t="shared" si="49"/>
        <v>1</v>
      </c>
      <c r="I209" s="20" t="str">
        <f t="shared" si="50"/>
        <v>1</v>
      </c>
      <c r="J209" s="10" t="str">
        <f t="shared" si="42"/>
        <v>1343</v>
      </c>
      <c r="L209" s="15" t="s">
        <v>61</v>
      </c>
      <c r="M209" s="18">
        <v>183756</v>
      </c>
      <c r="N209" s="18">
        <v>-1600</v>
      </c>
      <c r="O209" s="18">
        <v>182156</v>
      </c>
      <c r="P209" s="18">
        <v>44339</v>
      </c>
      <c r="Q209" s="18">
        <v>44339</v>
      </c>
      <c r="R209" s="18">
        <v>44339</v>
      </c>
      <c r="S209" s="18">
        <v>44339</v>
      </c>
      <c r="T209" s="18">
        <v>137817</v>
      </c>
    </row>
    <row r="210" spans="1:20" outlineLevel="6" x14ac:dyDescent="0.2">
      <c r="A210" s="10" t="str">
        <f t="shared" si="43"/>
        <v>1.1.1</v>
      </c>
      <c r="B210" s="20" t="str">
        <f t="shared" si="44"/>
        <v>1.1.1</v>
      </c>
      <c r="C210" s="10" t="str">
        <f t="shared" si="45"/>
        <v>G1156</v>
      </c>
      <c r="D210" s="20" t="str">
        <f t="shared" si="46"/>
        <v>G1156</v>
      </c>
      <c r="E210" s="10" t="str">
        <f t="shared" si="41"/>
        <v>1</v>
      </c>
      <c r="F210" s="10" t="str">
        <f t="shared" si="47"/>
        <v>21112-C214</v>
      </c>
      <c r="G210" s="20" t="str">
        <f t="shared" si="48"/>
        <v>21112-C214</v>
      </c>
      <c r="H210" s="10" t="str">
        <f t="shared" si="49"/>
        <v>1</v>
      </c>
      <c r="I210" s="20" t="str">
        <f t="shared" si="50"/>
        <v>1</v>
      </c>
      <c r="J210" s="10" t="str">
        <f t="shared" si="42"/>
        <v>1345</v>
      </c>
      <c r="L210" s="15" t="s">
        <v>62</v>
      </c>
      <c r="M210" s="18">
        <v>618792</v>
      </c>
      <c r="N210" s="18">
        <v>-7246.69</v>
      </c>
      <c r="O210" s="18">
        <v>611545.31000000006</v>
      </c>
      <c r="P210" s="18">
        <v>147451.31</v>
      </c>
      <c r="Q210" s="18">
        <v>147451.31</v>
      </c>
      <c r="R210" s="18">
        <v>147451.31</v>
      </c>
      <c r="S210" s="18">
        <v>147451.31</v>
      </c>
      <c r="T210" s="18">
        <v>464094</v>
      </c>
    </row>
    <row r="211" spans="1:20" outlineLevel="6" x14ac:dyDescent="0.2">
      <c r="A211" s="10" t="str">
        <f t="shared" si="43"/>
        <v>1.1.1</v>
      </c>
      <c r="B211" s="20" t="str">
        <f t="shared" si="44"/>
        <v>1.1.1</v>
      </c>
      <c r="C211" s="10" t="str">
        <f t="shared" si="45"/>
        <v>G1156</v>
      </c>
      <c r="D211" s="20" t="str">
        <f t="shared" si="46"/>
        <v>G1156</v>
      </c>
      <c r="E211" s="10" t="str">
        <f t="shared" si="41"/>
        <v>1</v>
      </c>
      <c r="F211" s="10" t="str">
        <f t="shared" si="47"/>
        <v>21112-C214</v>
      </c>
      <c r="G211" s="20" t="str">
        <f t="shared" si="48"/>
        <v>21112-C214</v>
      </c>
      <c r="H211" s="10" t="str">
        <f t="shared" si="49"/>
        <v>1</v>
      </c>
      <c r="I211" s="20" t="str">
        <f t="shared" si="50"/>
        <v>1</v>
      </c>
      <c r="J211" s="10" t="str">
        <f t="shared" si="42"/>
        <v>1411</v>
      </c>
      <c r="L211" s="15" t="s">
        <v>63</v>
      </c>
      <c r="M211" s="18">
        <v>334176</v>
      </c>
      <c r="N211" s="18">
        <v>-2558.91</v>
      </c>
      <c r="O211" s="18">
        <v>331617.09000000003</v>
      </c>
      <c r="P211" s="18">
        <v>80985.09</v>
      </c>
      <c r="Q211" s="18">
        <v>80985.09</v>
      </c>
      <c r="R211" s="18">
        <v>80985.09</v>
      </c>
      <c r="S211" s="18">
        <v>80985.09</v>
      </c>
      <c r="T211" s="18">
        <v>250632</v>
      </c>
    </row>
    <row r="212" spans="1:20" outlineLevel="6" x14ac:dyDescent="0.2">
      <c r="A212" s="10" t="str">
        <f t="shared" si="43"/>
        <v>1.1.1</v>
      </c>
      <c r="B212" s="20" t="str">
        <f t="shared" si="44"/>
        <v>1.1.1</v>
      </c>
      <c r="C212" s="10" t="str">
        <f t="shared" si="45"/>
        <v>G1156</v>
      </c>
      <c r="D212" s="20" t="str">
        <f t="shared" si="46"/>
        <v>G1156</v>
      </c>
      <c r="E212" s="10" t="str">
        <f t="shared" si="41"/>
        <v>1</v>
      </c>
      <c r="F212" s="10" t="str">
        <f t="shared" si="47"/>
        <v>21112-C214</v>
      </c>
      <c r="G212" s="20" t="str">
        <f t="shared" si="48"/>
        <v>21112-C214</v>
      </c>
      <c r="H212" s="10" t="str">
        <f t="shared" si="49"/>
        <v>1</v>
      </c>
      <c r="I212" s="20" t="str">
        <f t="shared" si="50"/>
        <v>1</v>
      </c>
      <c r="J212" s="10" t="str">
        <f t="shared" si="42"/>
        <v>1412</v>
      </c>
      <c r="L212" s="15" t="s">
        <v>64</v>
      </c>
      <c r="M212" s="18">
        <v>148932</v>
      </c>
      <c r="N212" s="18">
        <v>-1141.9100000000001</v>
      </c>
      <c r="O212" s="18">
        <v>147790.09</v>
      </c>
      <c r="P212" s="18">
        <v>36091.089999999997</v>
      </c>
      <c r="Q212" s="18">
        <v>36091.089999999997</v>
      </c>
      <c r="R212" s="18">
        <v>36091.089999999997</v>
      </c>
      <c r="S212" s="18">
        <v>36091.089999999997</v>
      </c>
      <c r="T212" s="18">
        <v>111699</v>
      </c>
    </row>
    <row r="213" spans="1:20" outlineLevel="6" x14ac:dyDescent="0.2">
      <c r="A213" s="10" t="str">
        <f t="shared" si="43"/>
        <v>1.1.1</v>
      </c>
      <c r="B213" s="20" t="str">
        <f t="shared" si="44"/>
        <v>1.1.1</v>
      </c>
      <c r="C213" s="10" t="str">
        <f t="shared" si="45"/>
        <v>G1156</v>
      </c>
      <c r="D213" s="20" t="str">
        <f t="shared" si="46"/>
        <v>G1156</v>
      </c>
      <c r="E213" s="10" t="str">
        <f t="shared" si="41"/>
        <v>1</v>
      </c>
      <c r="F213" s="10" t="str">
        <f t="shared" si="47"/>
        <v>21112-C214</v>
      </c>
      <c r="G213" s="20" t="str">
        <f t="shared" si="48"/>
        <v>21112-C214</v>
      </c>
      <c r="H213" s="10" t="str">
        <f t="shared" si="49"/>
        <v>1</v>
      </c>
      <c r="I213" s="20" t="str">
        <f t="shared" si="50"/>
        <v>1</v>
      </c>
      <c r="J213" s="10" t="str">
        <f t="shared" si="42"/>
        <v>1542</v>
      </c>
      <c r="L213" s="15" t="s">
        <v>67</v>
      </c>
      <c r="M213" s="18">
        <v>754164</v>
      </c>
      <c r="N213" s="18">
        <v>21069.56</v>
      </c>
      <c r="O213" s="18">
        <v>775233.56</v>
      </c>
      <c r="P213" s="18">
        <v>209610.56</v>
      </c>
      <c r="Q213" s="18">
        <v>209610.56</v>
      </c>
      <c r="R213" s="18">
        <v>209610.56</v>
      </c>
      <c r="S213" s="18">
        <v>209610.56</v>
      </c>
      <c r="T213" s="18">
        <v>565623</v>
      </c>
    </row>
    <row r="214" spans="1:20" outlineLevel="6" x14ac:dyDescent="0.2">
      <c r="A214" s="10" t="str">
        <f t="shared" si="43"/>
        <v>1.1.1</v>
      </c>
      <c r="B214" s="20" t="str">
        <f t="shared" si="44"/>
        <v>1.1.1</v>
      </c>
      <c r="C214" s="10" t="str">
        <f t="shared" si="45"/>
        <v>G1156</v>
      </c>
      <c r="D214" s="20" t="str">
        <f t="shared" si="46"/>
        <v>G1156</v>
      </c>
      <c r="E214" s="10" t="str">
        <f t="shared" si="41"/>
        <v>1</v>
      </c>
      <c r="F214" s="10" t="str">
        <f t="shared" si="47"/>
        <v>21112-C214</v>
      </c>
      <c r="G214" s="20" t="str">
        <f t="shared" si="48"/>
        <v>21112-C214</v>
      </c>
      <c r="H214" s="10" t="str">
        <f t="shared" si="49"/>
        <v>1</v>
      </c>
      <c r="I214" s="20" t="str">
        <f t="shared" si="50"/>
        <v>1</v>
      </c>
      <c r="J214" s="10" t="str">
        <f t="shared" si="42"/>
        <v>1593</v>
      </c>
      <c r="L214" s="15" t="s">
        <v>68</v>
      </c>
      <c r="M214" s="18">
        <v>867470</v>
      </c>
      <c r="N214" s="18">
        <v>-5826.2</v>
      </c>
      <c r="O214" s="18">
        <v>861643.8</v>
      </c>
      <c r="P214" s="18">
        <v>189086.8</v>
      </c>
      <c r="Q214" s="18">
        <v>189086.8</v>
      </c>
      <c r="R214" s="18">
        <v>189086.8</v>
      </c>
      <c r="S214" s="18">
        <v>189086.8</v>
      </c>
      <c r="T214" s="18">
        <v>672557</v>
      </c>
    </row>
    <row r="215" spans="1:20" outlineLevel="6" x14ac:dyDescent="0.2">
      <c r="A215" s="10" t="str">
        <f t="shared" si="43"/>
        <v>1.1.1</v>
      </c>
      <c r="B215" s="20" t="str">
        <f t="shared" si="44"/>
        <v>1.1.1</v>
      </c>
      <c r="C215" s="10" t="str">
        <f t="shared" si="45"/>
        <v>G1156</v>
      </c>
      <c r="D215" s="20" t="str">
        <f t="shared" si="46"/>
        <v>G1156</v>
      </c>
      <c r="E215" s="10" t="str">
        <f t="shared" si="41"/>
        <v>1</v>
      </c>
      <c r="F215" s="10" t="str">
        <f t="shared" si="47"/>
        <v>21112-C214</v>
      </c>
      <c r="G215" s="20" t="str">
        <f t="shared" si="48"/>
        <v>21112-C214</v>
      </c>
      <c r="H215" s="10" t="str">
        <f t="shared" si="49"/>
        <v>1</v>
      </c>
      <c r="I215" s="20" t="str">
        <f t="shared" si="50"/>
        <v>1</v>
      </c>
      <c r="J215" s="10" t="str">
        <f t="shared" si="42"/>
        <v>1611</v>
      </c>
      <c r="L215" s="15" t="s">
        <v>69</v>
      </c>
      <c r="M215" s="18">
        <v>199367</v>
      </c>
      <c r="N215" s="18">
        <v>-3983.53</v>
      </c>
      <c r="O215" s="18">
        <v>195383.47</v>
      </c>
      <c r="P215" s="18">
        <v>0</v>
      </c>
      <c r="Q215" s="18">
        <v>0</v>
      </c>
      <c r="R215" s="18">
        <v>0</v>
      </c>
      <c r="S215" s="19">
        <v>0</v>
      </c>
      <c r="T215" s="18">
        <v>195383.47</v>
      </c>
    </row>
    <row r="216" spans="1:20" outlineLevel="6" x14ac:dyDescent="0.2">
      <c r="A216" s="10" t="str">
        <f t="shared" si="43"/>
        <v>1.1.1</v>
      </c>
      <c r="B216" s="20" t="str">
        <f t="shared" si="44"/>
        <v>1.1.1</v>
      </c>
      <c r="C216" s="10" t="str">
        <f t="shared" si="45"/>
        <v>G1156</v>
      </c>
      <c r="D216" s="20" t="str">
        <f t="shared" si="46"/>
        <v>G1156</v>
      </c>
      <c r="E216" s="10" t="str">
        <f t="shared" si="41"/>
        <v>1</v>
      </c>
      <c r="F216" s="10" t="str">
        <f t="shared" si="47"/>
        <v>21112-C214</v>
      </c>
      <c r="G216" s="20" t="str">
        <f t="shared" si="48"/>
        <v>21112-C214</v>
      </c>
      <c r="H216" s="10" t="str">
        <f t="shared" si="49"/>
        <v>1</v>
      </c>
      <c r="I216" s="20" t="str">
        <f t="shared" si="50"/>
        <v>1</v>
      </c>
      <c r="J216" s="10" t="str">
        <f t="shared" si="42"/>
        <v>1712</v>
      </c>
      <c r="L216" s="15" t="s">
        <v>70</v>
      </c>
      <c r="M216" s="18">
        <v>21274</v>
      </c>
      <c r="N216" s="19">
        <v>0</v>
      </c>
      <c r="O216" s="18">
        <v>21274</v>
      </c>
      <c r="P216" s="18">
        <v>0</v>
      </c>
      <c r="Q216" s="18">
        <v>0</v>
      </c>
      <c r="R216" s="18">
        <v>0</v>
      </c>
      <c r="S216" s="19">
        <v>0</v>
      </c>
      <c r="T216" s="18">
        <v>21274</v>
      </c>
    </row>
    <row r="217" spans="1:20" outlineLevel="6" x14ac:dyDescent="0.2">
      <c r="A217" s="10" t="str">
        <f t="shared" si="43"/>
        <v>1.1.1</v>
      </c>
      <c r="B217" s="20" t="str">
        <f t="shared" si="44"/>
        <v>1.1.1</v>
      </c>
      <c r="C217" s="10" t="str">
        <f t="shared" si="45"/>
        <v>G1156</v>
      </c>
      <c r="D217" s="20" t="str">
        <f t="shared" si="46"/>
        <v>G1156</v>
      </c>
      <c r="E217" s="10" t="str">
        <f t="shared" si="41"/>
        <v>1</v>
      </c>
      <c r="F217" s="10" t="str">
        <f t="shared" si="47"/>
        <v>21112-C214</v>
      </c>
      <c r="G217" s="20" t="str">
        <f t="shared" si="48"/>
        <v>21112-C214</v>
      </c>
      <c r="H217" s="10" t="str">
        <f t="shared" si="49"/>
        <v>1</v>
      </c>
      <c r="I217" s="20" t="str">
        <f t="shared" si="50"/>
        <v>1</v>
      </c>
      <c r="J217" s="10" t="str">
        <f t="shared" si="42"/>
        <v>2111</v>
      </c>
      <c r="L217" s="15" t="s">
        <v>71</v>
      </c>
      <c r="M217" s="19">
        <v>0</v>
      </c>
      <c r="N217" s="18">
        <v>1185</v>
      </c>
      <c r="O217" s="18">
        <v>1185</v>
      </c>
      <c r="P217" s="18">
        <v>1185</v>
      </c>
      <c r="Q217" s="18">
        <v>1185</v>
      </c>
      <c r="R217" s="18">
        <v>1185</v>
      </c>
      <c r="S217" s="18">
        <v>1185</v>
      </c>
      <c r="T217" s="18">
        <v>0</v>
      </c>
    </row>
    <row r="218" spans="1:20" outlineLevel="6" x14ac:dyDescent="0.2">
      <c r="A218" s="10" t="str">
        <f t="shared" si="43"/>
        <v>1.1.1</v>
      </c>
      <c r="B218" s="20" t="str">
        <f t="shared" si="44"/>
        <v>1.1.1</v>
      </c>
      <c r="C218" s="10" t="str">
        <f t="shared" si="45"/>
        <v>G1156</v>
      </c>
      <c r="D218" s="20" t="str">
        <f t="shared" si="46"/>
        <v>G1156</v>
      </c>
      <c r="E218" s="10" t="str">
        <f t="shared" si="41"/>
        <v>1</v>
      </c>
      <c r="F218" s="10" t="str">
        <f t="shared" si="47"/>
        <v>21112-C214</v>
      </c>
      <c r="G218" s="20" t="str">
        <f t="shared" si="48"/>
        <v>21112-C214</v>
      </c>
      <c r="H218" s="10" t="str">
        <f t="shared" si="49"/>
        <v>1</v>
      </c>
      <c r="I218" s="20" t="str">
        <f t="shared" si="50"/>
        <v>1</v>
      </c>
      <c r="J218" s="10" t="str">
        <f t="shared" si="42"/>
        <v>2151</v>
      </c>
      <c r="L218" s="15" t="s">
        <v>73</v>
      </c>
      <c r="M218" s="19">
        <v>0</v>
      </c>
      <c r="N218" s="18">
        <v>110.2</v>
      </c>
      <c r="O218" s="18">
        <v>110.2</v>
      </c>
      <c r="P218" s="18">
        <v>110.2</v>
      </c>
      <c r="Q218" s="18">
        <v>110.2</v>
      </c>
      <c r="R218" s="18">
        <v>110.2</v>
      </c>
      <c r="S218" s="18">
        <v>110.2</v>
      </c>
      <c r="T218" s="18">
        <v>0</v>
      </c>
    </row>
    <row r="219" spans="1:20" outlineLevel="6" x14ac:dyDescent="0.2">
      <c r="A219" s="10" t="str">
        <f t="shared" si="43"/>
        <v>1.1.1</v>
      </c>
      <c r="B219" s="20" t="str">
        <f t="shared" si="44"/>
        <v>1.1.1</v>
      </c>
      <c r="C219" s="10" t="str">
        <f t="shared" si="45"/>
        <v>G1156</v>
      </c>
      <c r="D219" s="20" t="str">
        <f t="shared" si="46"/>
        <v>G1156</v>
      </c>
      <c r="E219" s="10" t="str">
        <f t="shared" si="41"/>
        <v>1</v>
      </c>
      <c r="F219" s="10" t="str">
        <f t="shared" si="47"/>
        <v>21112-C214</v>
      </c>
      <c r="G219" s="20" t="str">
        <f t="shared" si="48"/>
        <v>21112-C214</v>
      </c>
      <c r="H219" s="10" t="str">
        <f t="shared" si="49"/>
        <v>1</v>
      </c>
      <c r="I219" s="20" t="str">
        <f t="shared" si="50"/>
        <v>1</v>
      </c>
      <c r="J219" s="10" t="str">
        <f t="shared" si="42"/>
        <v>2161</v>
      </c>
      <c r="L219" s="15" t="s">
        <v>126</v>
      </c>
      <c r="M219" s="19">
        <v>0</v>
      </c>
      <c r="N219" s="18">
        <v>7374.03</v>
      </c>
      <c r="O219" s="18">
        <v>7374.03</v>
      </c>
      <c r="P219" s="18">
        <v>6512.09</v>
      </c>
      <c r="Q219" s="18">
        <v>4874.03</v>
      </c>
      <c r="R219" s="18">
        <v>4874.03</v>
      </c>
      <c r="S219" s="18">
        <v>4874.03</v>
      </c>
      <c r="T219" s="18">
        <v>2500</v>
      </c>
    </row>
    <row r="220" spans="1:20" outlineLevel="6" x14ac:dyDescent="0.2">
      <c r="A220" s="10" t="str">
        <f t="shared" si="43"/>
        <v>1.1.1</v>
      </c>
      <c r="B220" s="20" t="str">
        <f t="shared" si="44"/>
        <v>1.1.1</v>
      </c>
      <c r="C220" s="10" t="str">
        <f t="shared" si="45"/>
        <v>G1156</v>
      </c>
      <c r="D220" s="20" t="str">
        <f t="shared" si="46"/>
        <v>G1156</v>
      </c>
      <c r="E220" s="10" t="str">
        <f t="shared" si="41"/>
        <v>1</v>
      </c>
      <c r="F220" s="10" t="str">
        <f t="shared" si="47"/>
        <v>21112-C214</v>
      </c>
      <c r="G220" s="20" t="str">
        <f t="shared" si="48"/>
        <v>21112-C214</v>
      </c>
      <c r="H220" s="10" t="str">
        <f t="shared" si="49"/>
        <v>1</v>
      </c>
      <c r="I220" s="20" t="str">
        <f t="shared" si="50"/>
        <v>1</v>
      </c>
      <c r="J220" s="10" t="str">
        <f t="shared" si="42"/>
        <v>2211</v>
      </c>
      <c r="L220" s="15" t="s">
        <v>74</v>
      </c>
      <c r="M220" s="18">
        <v>2160000</v>
      </c>
      <c r="N220" s="18">
        <v>10088.98</v>
      </c>
      <c r="O220" s="18">
        <v>2170088.98</v>
      </c>
      <c r="P220" s="18">
        <v>376269.96</v>
      </c>
      <c r="Q220" s="18">
        <v>376269.96</v>
      </c>
      <c r="R220" s="18">
        <v>376269.96</v>
      </c>
      <c r="S220" s="18">
        <v>371859.96</v>
      </c>
      <c r="T220" s="18">
        <v>1793819.02</v>
      </c>
    </row>
    <row r="221" spans="1:20" outlineLevel="6" x14ac:dyDescent="0.2">
      <c r="A221" s="10" t="str">
        <f t="shared" si="43"/>
        <v>1.1.1</v>
      </c>
      <c r="B221" s="20" t="str">
        <f t="shared" si="44"/>
        <v>1.1.1</v>
      </c>
      <c r="C221" s="10" t="str">
        <f t="shared" si="45"/>
        <v>G1156</v>
      </c>
      <c r="D221" s="20" t="str">
        <f t="shared" si="46"/>
        <v>G1156</v>
      </c>
      <c r="E221" s="10" t="str">
        <f t="shared" si="41"/>
        <v>1</v>
      </c>
      <c r="F221" s="10" t="str">
        <f t="shared" si="47"/>
        <v>21112-C214</v>
      </c>
      <c r="G221" s="20" t="str">
        <f t="shared" si="48"/>
        <v>21112-C214</v>
      </c>
      <c r="H221" s="10" t="str">
        <f t="shared" si="49"/>
        <v>1</v>
      </c>
      <c r="I221" s="20" t="str">
        <f t="shared" si="50"/>
        <v>1</v>
      </c>
      <c r="J221" s="10" t="str">
        <f t="shared" si="42"/>
        <v>2231</v>
      </c>
      <c r="L221" s="15" t="s">
        <v>127</v>
      </c>
      <c r="M221" s="19">
        <v>0</v>
      </c>
      <c r="N221" s="18">
        <v>788.2</v>
      </c>
      <c r="O221" s="18">
        <v>788.2</v>
      </c>
      <c r="P221" s="18">
        <v>788.2</v>
      </c>
      <c r="Q221" s="18">
        <v>788.2</v>
      </c>
      <c r="R221" s="18">
        <v>788.2</v>
      </c>
      <c r="S221" s="18">
        <v>788.2</v>
      </c>
      <c r="T221" s="18">
        <v>0</v>
      </c>
    </row>
    <row r="222" spans="1:20" outlineLevel="6" x14ac:dyDescent="0.2">
      <c r="A222" s="10" t="str">
        <f t="shared" si="43"/>
        <v>1.1.1</v>
      </c>
      <c r="B222" s="20" t="str">
        <f t="shared" si="44"/>
        <v>1.1.1</v>
      </c>
      <c r="C222" s="10" t="str">
        <f t="shared" si="45"/>
        <v>G1156</v>
      </c>
      <c r="D222" s="20" t="str">
        <f t="shared" si="46"/>
        <v>G1156</v>
      </c>
      <c r="E222" s="10" t="str">
        <f t="shared" si="41"/>
        <v>1</v>
      </c>
      <c r="F222" s="10" t="str">
        <f t="shared" si="47"/>
        <v>21112-C214</v>
      </c>
      <c r="G222" s="20" t="str">
        <f t="shared" si="48"/>
        <v>21112-C214</v>
      </c>
      <c r="H222" s="10" t="str">
        <f t="shared" si="49"/>
        <v>1</v>
      </c>
      <c r="I222" s="20" t="str">
        <f t="shared" si="50"/>
        <v>1</v>
      </c>
      <c r="J222" s="10" t="str">
        <f t="shared" si="42"/>
        <v>2461</v>
      </c>
      <c r="L222" s="15" t="s">
        <v>128</v>
      </c>
      <c r="M222" s="18">
        <v>720000</v>
      </c>
      <c r="N222" s="19">
        <v>0</v>
      </c>
      <c r="O222" s="18">
        <v>720000</v>
      </c>
      <c r="P222" s="18">
        <v>3943.97</v>
      </c>
      <c r="Q222" s="18">
        <v>3943.97</v>
      </c>
      <c r="R222" s="18">
        <v>3943.97</v>
      </c>
      <c r="S222" s="18">
        <v>3943.97</v>
      </c>
      <c r="T222" s="18">
        <v>716056.03</v>
      </c>
    </row>
    <row r="223" spans="1:20" outlineLevel="6" x14ac:dyDescent="0.2">
      <c r="A223" s="10" t="str">
        <f t="shared" si="43"/>
        <v>1.1.1</v>
      </c>
      <c r="B223" s="20" t="str">
        <f t="shared" si="44"/>
        <v>1.1.1</v>
      </c>
      <c r="C223" s="10" t="str">
        <f t="shared" si="45"/>
        <v>G1156</v>
      </c>
      <c r="D223" s="20" t="str">
        <f t="shared" si="46"/>
        <v>G1156</v>
      </c>
      <c r="E223" s="10" t="str">
        <f t="shared" si="41"/>
        <v>1</v>
      </c>
      <c r="F223" s="10" t="str">
        <f t="shared" si="47"/>
        <v>21112-C214</v>
      </c>
      <c r="G223" s="20" t="str">
        <f t="shared" si="48"/>
        <v>21112-C214</v>
      </c>
      <c r="H223" s="10" t="str">
        <f t="shared" si="49"/>
        <v>1</v>
      </c>
      <c r="I223" s="20" t="str">
        <f t="shared" si="50"/>
        <v>1</v>
      </c>
      <c r="J223" s="10" t="str">
        <f t="shared" si="42"/>
        <v>2481</v>
      </c>
      <c r="L223" s="15" t="s">
        <v>129</v>
      </c>
      <c r="M223" s="19">
        <v>0</v>
      </c>
      <c r="N223" s="18">
        <v>7303.92</v>
      </c>
      <c r="O223" s="18">
        <v>7303.92</v>
      </c>
      <c r="P223" s="18">
        <v>7303.92</v>
      </c>
      <c r="Q223" s="18">
        <v>7303.92</v>
      </c>
      <c r="R223" s="18">
        <v>7303.92</v>
      </c>
      <c r="S223" s="18">
        <v>7013.92</v>
      </c>
      <c r="T223" s="18">
        <v>0</v>
      </c>
    </row>
    <row r="224" spans="1:20" outlineLevel="6" x14ac:dyDescent="0.2">
      <c r="A224" s="10" t="str">
        <f t="shared" si="43"/>
        <v>1.1.1</v>
      </c>
      <c r="B224" s="20" t="str">
        <f t="shared" si="44"/>
        <v>1.1.1</v>
      </c>
      <c r="C224" s="10" t="str">
        <f t="shared" si="45"/>
        <v>G1156</v>
      </c>
      <c r="D224" s="20" t="str">
        <f t="shared" si="46"/>
        <v>G1156</v>
      </c>
      <c r="E224" s="10" t="str">
        <f t="shared" si="41"/>
        <v>1</v>
      </c>
      <c r="F224" s="10" t="str">
        <f t="shared" si="47"/>
        <v>21112-C214</v>
      </c>
      <c r="G224" s="20" t="str">
        <f t="shared" si="48"/>
        <v>21112-C214</v>
      </c>
      <c r="H224" s="10" t="str">
        <f t="shared" si="49"/>
        <v>1</v>
      </c>
      <c r="I224" s="20" t="str">
        <f t="shared" si="50"/>
        <v>1</v>
      </c>
      <c r="J224" s="10" t="str">
        <f t="shared" si="42"/>
        <v>2491</v>
      </c>
      <c r="L224" s="15" t="s">
        <v>76</v>
      </c>
      <c r="M224" s="18">
        <v>360000</v>
      </c>
      <c r="N224" s="18">
        <v>-928</v>
      </c>
      <c r="O224" s="18">
        <v>359072</v>
      </c>
      <c r="P224" s="18">
        <v>41686.120000000003</v>
      </c>
      <c r="Q224" s="18">
        <v>41686.120000000003</v>
      </c>
      <c r="R224" s="18">
        <v>41686.120000000003</v>
      </c>
      <c r="S224" s="18">
        <v>35343.11</v>
      </c>
      <c r="T224" s="18">
        <v>317385.88</v>
      </c>
    </row>
    <row r="225" spans="1:20" outlineLevel="6" x14ac:dyDescent="0.2">
      <c r="A225" s="10" t="str">
        <f t="shared" si="43"/>
        <v>1.1.1</v>
      </c>
      <c r="B225" s="20" t="str">
        <f t="shared" si="44"/>
        <v>1.1.1</v>
      </c>
      <c r="C225" s="10" t="str">
        <f t="shared" si="45"/>
        <v>G1156</v>
      </c>
      <c r="D225" s="20" t="str">
        <f t="shared" si="46"/>
        <v>G1156</v>
      </c>
      <c r="E225" s="10" t="str">
        <f t="shared" si="41"/>
        <v>1</v>
      </c>
      <c r="F225" s="10" t="str">
        <f t="shared" si="47"/>
        <v>21112-C214</v>
      </c>
      <c r="G225" s="20" t="str">
        <f t="shared" si="48"/>
        <v>21112-C214</v>
      </c>
      <c r="H225" s="10" t="str">
        <f t="shared" si="49"/>
        <v>1</v>
      </c>
      <c r="I225" s="20" t="str">
        <f t="shared" si="50"/>
        <v>1</v>
      </c>
      <c r="J225" s="10" t="str">
        <f t="shared" si="42"/>
        <v>2511</v>
      </c>
      <c r="L225" s="15" t="s">
        <v>151</v>
      </c>
      <c r="M225" s="18">
        <v>25000</v>
      </c>
      <c r="N225" s="19">
        <v>0</v>
      </c>
      <c r="O225" s="18">
        <v>25000</v>
      </c>
      <c r="P225" s="18">
        <v>0</v>
      </c>
      <c r="Q225" s="18">
        <v>0</v>
      </c>
      <c r="R225" s="18">
        <v>0</v>
      </c>
      <c r="S225" s="19">
        <v>0</v>
      </c>
      <c r="T225" s="18">
        <v>25000</v>
      </c>
    </row>
    <row r="226" spans="1:20" outlineLevel="6" x14ac:dyDescent="0.2">
      <c r="A226" s="10" t="str">
        <f t="shared" si="43"/>
        <v>1.1.1</v>
      </c>
      <c r="B226" s="20" t="str">
        <f t="shared" si="44"/>
        <v>1.1.1</v>
      </c>
      <c r="C226" s="10" t="str">
        <f t="shared" si="45"/>
        <v>G1156</v>
      </c>
      <c r="D226" s="20" t="str">
        <f t="shared" si="46"/>
        <v>G1156</v>
      </c>
      <c r="E226" s="10" t="str">
        <f t="shared" si="41"/>
        <v>1</v>
      </c>
      <c r="F226" s="10" t="str">
        <f t="shared" si="47"/>
        <v>21112-C214</v>
      </c>
      <c r="G226" s="20" t="str">
        <f t="shared" si="48"/>
        <v>21112-C214</v>
      </c>
      <c r="H226" s="10" t="str">
        <f t="shared" si="49"/>
        <v>1</v>
      </c>
      <c r="I226" s="20" t="str">
        <f t="shared" si="50"/>
        <v>1</v>
      </c>
      <c r="J226" s="10" t="str">
        <f t="shared" si="42"/>
        <v>2531</v>
      </c>
      <c r="L226" s="15" t="s">
        <v>77</v>
      </c>
      <c r="M226" s="19">
        <v>0</v>
      </c>
      <c r="N226" s="18">
        <v>81</v>
      </c>
      <c r="O226" s="18">
        <v>81</v>
      </c>
      <c r="P226" s="18">
        <v>81</v>
      </c>
      <c r="Q226" s="18">
        <v>81</v>
      </c>
      <c r="R226" s="18">
        <v>81</v>
      </c>
      <c r="S226" s="18">
        <v>81</v>
      </c>
      <c r="T226" s="18">
        <v>0</v>
      </c>
    </row>
    <row r="227" spans="1:20" outlineLevel="6" x14ac:dyDescent="0.2">
      <c r="A227" s="10" t="str">
        <f t="shared" si="43"/>
        <v>1.1.1</v>
      </c>
      <c r="B227" s="20" t="str">
        <f t="shared" si="44"/>
        <v>1.1.1</v>
      </c>
      <c r="C227" s="10" t="str">
        <f t="shared" si="45"/>
        <v>G1156</v>
      </c>
      <c r="D227" s="20" t="str">
        <f t="shared" si="46"/>
        <v>G1156</v>
      </c>
      <c r="E227" s="10" t="str">
        <f t="shared" si="41"/>
        <v>1</v>
      </c>
      <c r="F227" s="10" t="str">
        <f t="shared" si="47"/>
        <v>21112-C214</v>
      </c>
      <c r="G227" s="20" t="str">
        <f t="shared" si="48"/>
        <v>21112-C214</v>
      </c>
      <c r="H227" s="10" t="str">
        <f t="shared" si="49"/>
        <v>1</v>
      </c>
      <c r="I227" s="20" t="str">
        <f t="shared" si="50"/>
        <v>1</v>
      </c>
      <c r="J227" s="10" t="str">
        <f t="shared" si="42"/>
        <v>2611</v>
      </c>
      <c r="L227" s="15" t="s">
        <v>78</v>
      </c>
      <c r="M227" s="18">
        <v>1890384</v>
      </c>
      <c r="N227" s="18">
        <v>1200.25</v>
      </c>
      <c r="O227" s="18">
        <v>1891584.25</v>
      </c>
      <c r="P227" s="18">
        <v>399984.17</v>
      </c>
      <c r="Q227" s="18">
        <v>399984.17</v>
      </c>
      <c r="R227" s="18">
        <v>399984.17</v>
      </c>
      <c r="S227" s="18">
        <v>399984.17</v>
      </c>
      <c r="T227" s="18">
        <v>1491600.08</v>
      </c>
    </row>
    <row r="228" spans="1:20" outlineLevel="6" x14ac:dyDescent="0.2">
      <c r="A228" s="10" t="str">
        <f t="shared" si="43"/>
        <v>1.1.1</v>
      </c>
      <c r="B228" s="20" t="str">
        <f t="shared" si="44"/>
        <v>1.1.1</v>
      </c>
      <c r="C228" s="10" t="str">
        <f t="shared" si="45"/>
        <v>G1156</v>
      </c>
      <c r="D228" s="20" t="str">
        <f t="shared" si="46"/>
        <v>G1156</v>
      </c>
      <c r="E228" s="10" t="str">
        <f t="shared" si="41"/>
        <v>1</v>
      </c>
      <c r="F228" s="10" t="str">
        <f t="shared" si="47"/>
        <v>21112-C214</v>
      </c>
      <c r="G228" s="20" t="str">
        <f t="shared" si="48"/>
        <v>21112-C214</v>
      </c>
      <c r="H228" s="10" t="str">
        <f t="shared" si="49"/>
        <v>1</v>
      </c>
      <c r="I228" s="20" t="str">
        <f t="shared" si="50"/>
        <v>1</v>
      </c>
      <c r="J228" s="10" t="str">
        <f t="shared" si="42"/>
        <v>2711</v>
      </c>
      <c r="L228" s="15" t="s">
        <v>102</v>
      </c>
      <c r="M228" s="19">
        <v>0</v>
      </c>
      <c r="N228" s="18">
        <v>3367.99</v>
      </c>
      <c r="O228" s="18">
        <v>3367.99</v>
      </c>
      <c r="P228" s="18">
        <v>3367.99</v>
      </c>
      <c r="Q228" s="18">
        <v>3367.99</v>
      </c>
      <c r="R228" s="18">
        <v>3367.99</v>
      </c>
      <c r="S228" s="18">
        <v>3367.99</v>
      </c>
      <c r="T228" s="18">
        <v>0</v>
      </c>
    </row>
    <row r="229" spans="1:20" outlineLevel="6" x14ac:dyDescent="0.2">
      <c r="A229" s="10" t="str">
        <f t="shared" si="43"/>
        <v>1.1.1</v>
      </c>
      <c r="B229" s="20" t="str">
        <f t="shared" si="44"/>
        <v>1.1.1</v>
      </c>
      <c r="C229" s="10" t="str">
        <f t="shared" si="45"/>
        <v>G1156</v>
      </c>
      <c r="D229" s="20" t="str">
        <f t="shared" si="46"/>
        <v>G1156</v>
      </c>
      <c r="E229" s="10" t="str">
        <f t="shared" si="41"/>
        <v>1</v>
      </c>
      <c r="F229" s="10" t="str">
        <f t="shared" si="47"/>
        <v>21112-C214</v>
      </c>
      <c r="G229" s="20" t="str">
        <f t="shared" si="48"/>
        <v>21112-C214</v>
      </c>
      <c r="H229" s="10" t="str">
        <f t="shared" si="49"/>
        <v>1</v>
      </c>
      <c r="I229" s="20" t="str">
        <f t="shared" si="50"/>
        <v>1</v>
      </c>
      <c r="J229" s="10" t="str">
        <f t="shared" si="42"/>
        <v>2911</v>
      </c>
      <c r="L229" s="15" t="s">
        <v>132</v>
      </c>
      <c r="M229" s="18">
        <v>120000</v>
      </c>
      <c r="N229" s="18">
        <v>-27700.25</v>
      </c>
      <c r="O229" s="18">
        <v>92299.75</v>
      </c>
      <c r="P229" s="18">
        <v>2294</v>
      </c>
      <c r="Q229" s="18">
        <v>2294</v>
      </c>
      <c r="R229" s="18">
        <v>2294</v>
      </c>
      <c r="S229" s="18">
        <v>2294</v>
      </c>
      <c r="T229" s="18">
        <v>90005.75</v>
      </c>
    </row>
    <row r="230" spans="1:20" outlineLevel="6" x14ac:dyDescent="0.2">
      <c r="A230" s="10" t="str">
        <f t="shared" si="43"/>
        <v>1.1.1</v>
      </c>
      <c r="B230" s="20" t="str">
        <f t="shared" si="44"/>
        <v>1.1.1</v>
      </c>
      <c r="C230" s="10" t="str">
        <f t="shared" si="45"/>
        <v>G1156</v>
      </c>
      <c r="D230" s="20" t="str">
        <f t="shared" si="46"/>
        <v>G1156</v>
      </c>
      <c r="E230" s="10" t="str">
        <f t="shared" si="41"/>
        <v>1</v>
      </c>
      <c r="F230" s="10" t="str">
        <f t="shared" si="47"/>
        <v>21112-C214</v>
      </c>
      <c r="G230" s="20" t="str">
        <f t="shared" si="48"/>
        <v>21112-C214</v>
      </c>
      <c r="H230" s="10" t="str">
        <f t="shared" si="49"/>
        <v>1</v>
      </c>
      <c r="I230" s="20" t="str">
        <f t="shared" si="50"/>
        <v>1</v>
      </c>
      <c r="J230" s="10" t="str">
        <f t="shared" si="42"/>
        <v>2921</v>
      </c>
      <c r="L230" s="15" t="s">
        <v>133</v>
      </c>
      <c r="M230" s="19">
        <v>0</v>
      </c>
      <c r="N230" s="18">
        <v>26860.23</v>
      </c>
      <c r="O230" s="18">
        <v>26860.23</v>
      </c>
      <c r="P230" s="18">
        <v>26860.23</v>
      </c>
      <c r="Q230" s="18">
        <v>26860.23</v>
      </c>
      <c r="R230" s="18">
        <v>26860.23</v>
      </c>
      <c r="S230" s="18">
        <v>26860.23</v>
      </c>
      <c r="T230" s="18">
        <v>0</v>
      </c>
    </row>
    <row r="231" spans="1:20" outlineLevel="6" x14ac:dyDescent="0.2">
      <c r="A231" s="10" t="str">
        <f t="shared" si="43"/>
        <v>1.1.1</v>
      </c>
      <c r="B231" s="20" t="str">
        <f t="shared" si="44"/>
        <v>1.1.1</v>
      </c>
      <c r="C231" s="10" t="str">
        <f t="shared" si="45"/>
        <v>G1156</v>
      </c>
      <c r="D231" s="20" t="str">
        <f t="shared" si="46"/>
        <v>G1156</v>
      </c>
      <c r="E231" s="10" t="str">
        <f t="shared" si="41"/>
        <v>1</v>
      </c>
      <c r="F231" s="10" t="str">
        <f t="shared" si="47"/>
        <v>21112-C214</v>
      </c>
      <c r="G231" s="20" t="str">
        <f t="shared" si="48"/>
        <v>21112-C214</v>
      </c>
      <c r="H231" s="10" t="str">
        <f t="shared" si="49"/>
        <v>1</v>
      </c>
      <c r="I231" s="20" t="str">
        <f t="shared" si="50"/>
        <v>1</v>
      </c>
      <c r="J231" s="10" t="str">
        <f t="shared" si="42"/>
        <v>2961</v>
      </c>
      <c r="L231" s="15" t="s">
        <v>135</v>
      </c>
      <c r="M231" s="19">
        <v>0</v>
      </c>
      <c r="N231" s="18">
        <v>4320.3</v>
      </c>
      <c r="O231" s="18">
        <v>4320.3</v>
      </c>
      <c r="P231" s="18">
        <v>4320.3</v>
      </c>
      <c r="Q231" s="18">
        <v>4320.3</v>
      </c>
      <c r="R231" s="18">
        <v>4320.3</v>
      </c>
      <c r="S231" s="18">
        <v>4320.3</v>
      </c>
      <c r="T231" s="18">
        <v>0</v>
      </c>
    </row>
    <row r="232" spans="1:20" outlineLevel="6" x14ac:dyDescent="0.2">
      <c r="A232" s="10" t="str">
        <f t="shared" si="43"/>
        <v>1.1.1</v>
      </c>
      <c r="B232" s="20" t="str">
        <f t="shared" si="44"/>
        <v>1.1.1</v>
      </c>
      <c r="C232" s="10" t="str">
        <f t="shared" si="45"/>
        <v>G1156</v>
      </c>
      <c r="D232" s="20" t="str">
        <f t="shared" si="46"/>
        <v>G1156</v>
      </c>
      <c r="E232" s="10" t="str">
        <f t="shared" si="41"/>
        <v>1</v>
      </c>
      <c r="F232" s="10" t="str">
        <f t="shared" si="47"/>
        <v>21112-C214</v>
      </c>
      <c r="G232" s="20" t="str">
        <f t="shared" si="48"/>
        <v>21112-C214</v>
      </c>
      <c r="H232" s="10" t="str">
        <f t="shared" si="49"/>
        <v>1</v>
      </c>
      <c r="I232" s="20" t="str">
        <f t="shared" si="50"/>
        <v>1</v>
      </c>
      <c r="J232" s="10" t="str">
        <f t="shared" si="42"/>
        <v>2981</v>
      </c>
      <c r="L232" s="15" t="s">
        <v>136</v>
      </c>
      <c r="M232" s="19">
        <v>0</v>
      </c>
      <c r="N232" s="18">
        <v>528.05999999999995</v>
      </c>
      <c r="O232" s="18">
        <v>528.05999999999995</v>
      </c>
      <c r="P232" s="18">
        <v>528.05999999999995</v>
      </c>
      <c r="Q232" s="18">
        <v>528.05999999999995</v>
      </c>
      <c r="R232" s="18">
        <v>528.05999999999995</v>
      </c>
      <c r="S232" s="18">
        <v>528.05999999999995</v>
      </c>
      <c r="T232" s="18">
        <v>0</v>
      </c>
    </row>
    <row r="233" spans="1:20" outlineLevel="6" x14ac:dyDescent="0.2">
      <c r="A233" s="10" t="str">
        <f t="shared" si="43"/>
        <v>1.1.1</v>
      </c>
      <c r="B233" s="20" t="str">
        <f t="shared" si="44"/>
        <v>1.1.1</v>
      </c>
      <c r="C233" s="10" t="str">
        <f t="shared" si="45"/>
        <v>G1156</v>
      </c>
      <c r="D233" s="20" t="str">
        <f t="shared" si="46"/>
        <v>G1156</v>
      </c>
      <c r="E233" s="10" t="str">
        <f t="shared" si="41"/>
        <v>1</v>
      </c>
      <c r="F233" s="10" t="str">
        <f t="shared" si="47"/>
        <v>21112-C214</v>
      </c>
      <c r="G233" s="20" t="str">
        <f t="shared" si="48"/>
        <v>21112-C214</v>
      </c>
      <c r="H233" s="10" t="str">
        <f t="shared" si="49"/>
        <v>1</v>
      </c>
      <c r="I233" s="20" t="str">
        <f t="shared" si="50"/>
        <v>1</v>
      </c>
      <c r="J233" s="10" t="str">
        <f t="shared" si="42"/>
        <v>3111</v>
      </c>
      <c r="L233" s="15" t="s">
        <v>152</v>
      </c>
      <c r="M233" s="18">
        <v>5220360</v>
      </c>
      <c r="N233" s="18">
        <v>-158</v>
      </c>
      <c r="O233" s="18">
        <v>5220202</v>
      </c>
      <c r="P233" s="18">
        <v>287639.33</v>
      </c>
      <c r="Q233" s="18">
        <v>287639.33</v>
      </c>
      <c r="R233" s="18">
        <v>287639.33</v>
      </c>
      <c r="S233" s="18">
        <v>287639.33</v>
      </c>
      <c r="T233" s="18">
        <v>4932562.67</v>
      </c>
    </row>
    <row r="234" spans="1:20" outlineLevel="6" x14ac:dyDescent="0.2">
      <c r="A234" s="10" t="str">
        <f t="shared" si="43"/>
        <v>1.1.1</v>
      </c>
      <c r="B234" s="20" t="str">
        <f t="shared" si="44"/>
        <v>1.1.1</v>
      </c>
      <c r="C234" s="10" t="str">
        <f t="shared" si="45"/>
        <v>G1156</v>
      </c>
      <c r="D234" s="20" t="str">
        <f t="shared" si="46"/>
        <v>G1156</v>
      </c>
      <c r="E234" s="10" t="str">
        <f t="shared" si="41"/>
        <v>1</v>
      </c>
      <c r="F234" s="10" t="str">
        <f t="shared" si="47"/>
        <v>21112-C214</v>
      </c>
      <c r="G234" s="20" t="str">
        <f t="shared" si="48"/>
        <v>21112-C214</v>
      </c>
      <c r="H234" s="10" t="str">
        <f t="shared" si="49"/>
        <v>1</v>
      </c>
      <c r="I234" s="20" t="str">
        <f t="shared" si="50"/>
        <v>1</v>
      </c>
      <c r="J234" s="10" t="str">
        <f t="shared" si="42"/>
        <v>3131</v>
      </c>
      <c r="L234" s="15" t="s">
        <v>153</v>
      </c>
      <c r="M234" s="18">
        <v>504000</v>
      </c>
      <c r="N234" s="19">
        <v>0</v>
      </c>
      <c r="O234" s="18">
        <v>504000</v>
      </c>
      <c r="P234" s="18">
        <v>52412</v>
      </c>
      <c r="Q234" s="18">
        <v>52412</v>
      </c>
      <c r="R234" s="18">
        <v>52412</v>
      </c>
      <c r="S234" s="18">
        <v>35922</v>
      </c>
      <c r="T234" s="18">
        <v>451588</v>
      </c>
    </row>
    <row r="235" spans="1:20" outlineLevel="6" x14ac:dyDescent="0.2">
      <c r="A235" s="10" t="str">
        <f t="shared" si="43"/>
        <v>1.1.1</v>
      </c>
      <c r="B235" s="20" t="str">
        <f t="shared" si="44"/>
        <v>1.1.1</v>
      </c>
      <c r="C235" s="10" t="str">
        <f t="shared" si="45"/>
        <v>G1156</v>
      </c>
      <c r="D235" s="20" t="str">
        <f t="shared" si="46"/>
        <v>G1156</v>
      </c>
      <c r="E235" s="10" t="str">
        <f t="shared" si="41"/>
        <v>1</v>
      </c>
      <c r="F235" s="10" t="str">
        <f t="shared" si="47"/>
        <v>21112-C214</v>
      </c>
      <c r="G235" s="20" t="str">
        <f t="shared" si="48"/>
        <v>21112-C214</v>
      </c>
      <c r="H235" s="10" t="str">
        <f t="shared" si="49"/>
        <v>1</v>
      </c>
      <c r="I235" s="20" t="str">
        <f t="shared" si="50"/>
        <v>1</v>
      </c>
      <c r="J235" s="10" t="str">
        <f t="shared" si="42"/>
        <v>3151</v>
      </c>
      <c r="L235" s="15" t="s">
        <v>137</v>
      </c>
      <c r="M235" s="19">
        <v>0</v>
      </c>
      <c r="N235" s="18">
        <v>2600</v>
      </c>
      <c r="O235" s="18">
        <v>2600</v>
      </c>
      <c r="P235" s="18">
        <v>2500</v>
      </c>
      <c r="Q235" s="18">
        <v>2500</v>
      </c>
      <c r="R235" s="18">
        <v>2500</v>
      </c>
      <c r="S235" s="18">
        <v>2500</v>
      </c>
      <c r="T235" s="18">
        <v>100</v>
      </c>
    </row>
    <row r="236" spans="1:20" outlineLevel="6" x14ac:dyDescent="0.2">
      <c r="A236" s="10" t="str">
        <f t="shared" si="43"/>
        <v>1.1.1</v>
      </c>
      <c r="B236" s="20" t="str">
        <f t="shared" si="44"/>
        <v>1.1.1</v>
      </c>
      <c r="C236" s="10" t="str">
        <f t="shared" si="45"/>
        <v>G1156</v>
      </c>
      <c r="D236" s="20" t="str">
        <f t="shared" si="46"/>
        <v>G1156</v>
      </c>
      <c r="E236" s="10" t="str">
        <f t="shared" si="41"/>
        <v>1</v>
      </c>
      <c r="F236" s="10" t="str">
        <f t="shared" si="47"/>
        <v>21112-C214</v>
      </c>
      <c r="G236" s="20" t="str">
        <f t="shared" si="48"/>
        <v>21112-C214</v>
      </c>
      <c r="H236" s="10" t="str">
        <f t="shared" si="49"/>
        <v>1</v>
      </c>
      <c r="I236" s="20" t="str">
        <f t="shared" si="50"/>
        <v>1</v>
      </c>
      <c r="J236" s="10" t="str">
        <f t="shared" si="42"/>
        <v>3181</v>
      </c>
      <c r="L236" s="15" t="s">
        <v>154</v>
      </c>
      <c r="M236" s="18">
        <v>186000</v>
      </c>
      <c r="N236" s="18">
        <v>36903.129999999997</v>
      </c>
      <c r="O236" s="18">
        <v>222903.13</v>
      </c>
      <c r="P236" s="18">
        <v>35861.11</v>
      </c>
      <c r="Q236" s="18">
        <v>35746.11</v>
      </c>
      <c r="R236" s="18">
        <v>35746.11</v>
      </c>
      <c r="S236" s="18">
        <v>34872.11</v>
      </c>
      <c r="T236" s="18">
        <v>187157.02</v>
      </c>
    </row>
    <row r="237" spans="1:20" outlineLevel="6" x14ac:dyDescent="0.2">
      <c r="A237" s="10" t="str">
        <f t="shared" si="43"/>
        <v>1.1.1</v>
      </c>
      <c r="B237" s="20" t="str">
        <f t="shared" si="44"/>
        <v>1.1.1</v>
      </c>
      <c r="C237" s="10" t="str">
        <f t="shared" si="45"/>
        <v>G1156</v>
      </c>
      <c r="D237" s="20" t="str">
        <f t="shared" si="46"/>
        <v>G1156</v>
      </c>
      <c r="E237" s="10" t="str">
        <f t="shared" si="41"/>
        <v>1</v>
      </c>
      <c r="F237" s="10" t="str">
        <f t="shared" si="47"/>
        <v>21112-C214</v>
      </c>
      <c r="G237" s="20" t="str">
        <f t="shared" si="48"/>
        <v>21112-C214</v>
      </c>
      <c r="H237" s="10" t="str">
        <f t="shared" si="49"/>
        <v>1</v>
      </c>
      <c r="I237" s="20" t="str">
        <f t="shared" si="50"/>
        <v>1</v>
      </c>
      <c r="J237" s="10" t="str">
        <f t="shared" si="42"/>
        <v>3231</v>
      </c>
      <c r="L237" s="15" t="s">
        <v>155</v>
      </c>
      <c r="M237" s="18">
        <v>325200</v>
      </c>
      <c r="N237" s="19">
        <v>0</v>
      </c>
      <c r="O237" s="18">
        <v>325200</v>
      </c>
      <c r="P237" s="18">
        <v>23634.2</v>
      </c>
      <c r="Q237" s="18">
        <v>23634.2</v>
      </c>
      <c r="R237" s="18">
        <v>23634.2</v>
      </c>
      <c r="S237" s="18">
        <v>23634.2</v>
      </c>
      <c r="T237" s="18">
        <v>301565.8</v>
      </c>
    </row>
    <row r="238" spans="1:20" outlineLevel="6" x14ac:dyDescent="0.2">
      <c r="A238" s="10" t="str">
        <f t="shared" si="43"/>
        <v>1.1.1</v>
      </c>
      <c r="B238" s="20" t="str">
        <f t="shared" si="44"/>
        <v>1.1.1</v>
      </c>
      <c r="C238" s="10" t="str">
        <f t="shared" si="45"/>
        <v>G1156</v>
      </c>
      <c r="D238" s="20" t="str">
        <f t="shared" si="46"/>
        <v>G1156</v>
      </c>
      <c r="E238" s="10" t="str">
        <f t="shared" si="41"/>
        <v>1</v>
      </c>
      <c r="F238" s="10" t="str">
        <f t="shared" si="47"/>
        <v>21112-C214</v>
      </c>
      <c r="G238" s="20" t="str">
        <f t="shared" si="48"/>
        <v>21112-C214</v>
      </c>
      <c r="H238" s="10" t="str">
        <f t="shared" si="49"/>
        <v>1</v>
      </c>
      <c r="I238" s="20" t="str">
        <f t="shared" si="50"/>
        <v>1</v>
      </c>
      <c r="J238" s="10" t="str">
        <f t="shared" si="42"/>
        <v>3381</v>
      </c>
      <c r="L238" s="15" t="s">
        <v>156</v>
      </c>
      <c r="M238" s="18">
        <v>2052000</v>
      </c>
      <c r="N238" s="18">
        <v>-30000</v>
      </c>
      <c r="O238" s="18">
        <v>2022000</v>
      </c>
      <c r="P238" s="18">
        <v>0</v>
      </c>
      <c r="Q238" s="18">
        <v>0</v>
      </c>
      <c r="R238" s="18">
        <v>0</v>
      </c>
      <c r="S238" s="19">
        <v>0</v>
      </c>
      <c r="T238" s="18">
        <v>2022000</v>
      </c>
    </row>
    <row r="239" spans="1:20" outlineLevel="6" x14ac:dyDescent="0.2">
      <c r="A239" s="10" t="str">
        <f t="shared" si="43"/>
        <v>1.1.1</v>
      </c>
      <c r="B239" s="20" t="str">
        <f t="shared" si="44"/>
        <v>1.1.1</v>
      </c>
      <c r="C239" s="10" t="str">
        <f t="shared" si="45"/>
        <v>G1156</v>
      </c>
      <c r="D239" s="20" t="str">
        <f t="shared" si="46"/>
        <v>G1156</v>
      </c>
      <c r="E239" s="10" t="str">
        <f t="shared" si="41"/>
        <v>1</v>
      </c>
      <c r="F239" s="10" t="str">
        <f t="shared" si="47"/>
        <v>21112-C214</v>
      </c>
      <c r="G239" s="20" t="str">
        <f t="shared" si="48"/>
        <v>21112-C214</v>
      </c>
      <c r="H239" s="10" t="str">
        <f t="shared" si="49"/>
        <v>1</v>
      </c>
      <c r="I239" s="20" t="str">
        <f t="shared" si="50"/>
        <v>1</v>
      </c>
      <c r="J239" s="10" t="str">
        <f t="shared" si="42"/>
        <v>3471</v>
      </c>
      <c r="L239" s="15" t="s">
        <v>143</v>
      </c>
      <c r="M239" s="19">
        <v>0</v>
      </c>
      <c r="N239" s="18">
        <v>1160</v>
      </c>
      <c r="O239" s="18">
        <v>1160</v>
      </c>
      <c r="P239" s="18">
        <v>1160</v>
      </c>
      <c r="Q239" s="18">
        <v>580</v>
      </c>
      <c r="R239" s="18">
        <v>580</v>
      </c>
      <c r="S239" s="18">
        <v>580</v>
      </c>
      <c r="T239" s="18">
        <v>580</v>
      </c>
    </row>
    <row r="240" spans="1:20" outlineLevel="6" x14ac:dyDescent="0.2">
      <c r="A240" s="10" t="str">
        <f t="shared" si="43"/>
        <v>1.1.1</v>
      </c>
      <c r="B240" s="20" t="str">
        <f t="shared" si="44"/>
        <v>1.1.1</v>
      </c>
      <c r="C240" s="10" t="str">
        <f t="shared" si="45"/>
        <v>G1156</v>
      </c>
      <c r="D240" s="20" t="str">
        <f t="shared" si="46"/>
        <v>G1156</v>
      </c>
      <c r="E240" s="10" t="str">
        <f t="shared" si="41"/>
        <v>1</v>
      </c>
      <c r="F240" s="10" t="str">
        <f t="shared" si="47"/>
        <v>21112-C214</v>
      </c>
      <c r="G240" s="20" t="str">
        <f t="shared" si="48"/>
        <v>21112-C214</v>
      </c>
      <c r="H240" s="10" t="str">
        <f t="shared" si="49"/>
        <v>1</v>
      </c>
      <c r="I240" s="20" t="str">
        <f t="shared" si="50"/>
        <v>1</v>
      </c>
      <c r="J240" s="10" t="str">
        <f t="shared" si="42"/>
        <v>3511</v>
      </c>
      <c r="L240" s="15" t="s">
        <v>157</v>
      </c>
      <c r="M240" s="18">
        <v>2940000</v>
      </c>
      <c r="N240" s="18">
        <v>-33985.97</v>
      </c>
      <c r="O240" s="18">
        <v>2906014.03</v>
      </c>
      <c r="P240" s="18">
        <v>21132.77</v>
      </c>
      <c r="Q240" s="18">
        <v>21132.77</v>
      </c>
      <c r="R240" s="18">
        <v>21132.77</v>
      </c>
      <c r="S240" s="18">
        <v>21132.77</v>
      </c>
      <c r="T240" s="18">
        <v>2884881.26</v>
      </c>
    </row>
    <row r="241" spans="1:20" outlineLevel="6" x14ac:dyDescent="0.2">
      <c r="A241" s="10" t="str">
        <f t="shared" si="43"/>
        <v>1.1.1</v>
      </c>
      <c r="B241" s="20" t="str">
        <f t="shared" si="44"/>
        <v>1.1.1</v>
      </c>
      <c r="C241" s="10" t="str">
        <f t="shared" si="45"/>
        <v>G1156</v>
      </c>
      <c r="D241" s="20" t="str">
        <f t="shared" si="46"/>
        <v>G1156</v>
      </c>
      <c r="E241" s="10" t="str">
        <f t="shared" si="41"/>
        <v>1</v>
      </c>
      <c r="F241" s="10" t="str">
        <f t="shared" si="47"/>
        <v>21112-C214</v>
      </c>
      <c r="G241" s="20" t="str">
        <f t="shared" si="48"/>
        <v>21112-C214</v>
      </c>
      <c r="H241" s="10" t="str">
        <f t="shared" si="49"/>
        <v>1</v>
      </c>
      <c r="I241" s="20" t="str">
        <f t="shared" si="50"/>
        <v>1</v>
      </c>
      <c r="J241" s="10" t="str">
        <f t="shared" si="42"/>
        <v>3521</v>
      </c>
      <c r="L241" s="15" t="s">
        <v>144</v>
      </c>
      <c r="M241" s="18">
        <v>300000</v>
      </c>
      <c r="N241" s="19">
        <v>0</v>
      </c>
      <c r="O241" s="18">
        <v>300000</v>
      </c>
      <c r="P241" s="18">
        <v>200</v>
      </c>
      <c r="Q241" s="18">
        <v>200</v>
      </c>
      <c r="R241" s="18">
        <v>200</v>
      </c>
      <c r="S241" s="18">
        <v>200</v>
      </c>
      <c r="T241" s="18">
        <v>299800</v>
      </c>
    </row>
    <row r="242" spans="1:20" outlineLevel="6" x14ac:dyDescent="0.2">
      <c r="A242" s="10" t="str">
        <f t="shared" si="43"/>
        <v>1.1.1</v>
      </c>
      <c r="B242" s="20" t="str">
        <f t="shared" si="44"/>
        <v>1.1.1</v>
      </c>
      <c r="C242" s="10" t="str">
        <f t="shared" si="45"/>
        <v>G1156</v>
      </c>
      <c r="D242" s="20" t="str">
        <f t="shared" si="46"/>
        <v>G1156</v>
      </c>
      <c r="E242" s="10" t="str">
        <f t="shared" si="41"/>
        <v>1</v>
      </c>
      <c r="F242" s="10" t="str">
        <f t="shared" si="47"/>
        <v>21112-C214</v>
      </c>
      <c r="G242" s="20" t="str">
        <f t="shared" si="48"/>
        <v>21112-C214</v>
      </c>
      <c r="H242" s="10" t="str">
        <f t="shared" si="49"/>
        <v>1</v>
      </c>
      <c r="I242" s="20" t="str">
        <f t="shared" si="50"/>
        <v>1</v>
      </c>
      <c r="J242" s="10" t="str">
        <f t="shared" si="42"/>
        <v>3551</v>
      </c>
      <c r="L242" s="15" t="s">
        <v>86</v>
      </c>
      <c r="M242" s="18">
        <v>936000</v>
      </c>
      <c r="N242" s="18">
        <v>79670.350000000006</v>
      </c>
      <c r="O242" s="18">
        <v>1015670.35</v>
      </c>
      <c r="P242" s="18">
        <v>177269.58</v>
      </c>
      <c r="Q242" s="18">
        <v>175958.78</v>
      </c>
      <c r="R242" s="18">
        <v>175958.78</v>
      </c>
      <c r="S242" s="18">
        <v>175958.78</v>
      </c>
      <c r="T242" s="18">
        <v>839711.57</v>
      </c>
    </row>
    <row r="243" spans="1:20" outlineLevel="6" x14ac:dyDescent="0.2">
      <c r="A243" s="10" t="str">
        <f t="shared" si="43"/>
        <v>1.1.1</v>
      </c>
      <c r="B243" s="20" t="str">
        <f t="shared" si="44"/>
        <v>1.1.1</v>
      </c>
      <c r="C243" s="10" t="str">
        <f t="shared" si="45"/>
        <v>G1156</v>
      </c>
      <c r="D243" s="20" t="str">
        <f t="shared" si="46"/>
        <v>G1156</v>
      </c>
      <c r="E243" s="10" t="str">
        <f t="shared" si="41"/>
        <v>1</v>
      </c>
      <c r="F243" s="10" t="str">
        <f t="shared" si="47"/>
        <v>21112-C214</v>
      </c>
      <c r="G243" s="20" t="str">
        <f t="shared" si="48"/>
        <v>21112-C214</v>
      </c>
      <c r="H243" s="10" t="str">
        <f t="shared" si="49"/>
        <v>1</v>
      </c>
      <c r="I243" s="20" t="str">
        <f t="shared" si="50"/>
        <v>1</v>
      </c>
      <c r="J243" s="10" t="str">
        <f t="shared" si="42"/>
        <v>3571</v>
      </c>
      <c r="L243" s="15" t="s">
        <v>115</v>
      </c>
      <c r="M243" s="18">
        <v>2809800</v>
      </c>
      <c r="N243" s="18">
        <v>-107184.56</v>
      </c>
      <c r="O243" s="18">
        <v>2702615.44</v>
      </c>
      <c r="P243" s="18">
        <v>20049.16</v>
      </c>
      <c r="Q243" s="18">
        <v>20049.16</v>
      </c>
      <c r="R243" s="18">
        <v>20049.16</v>
      </c>
      <c r="S243" s="18">
        <v>20049.16</v>
      </c>
      <c r="T243" s="18">
        <v>2682566.2799999998</v>
      </c>
    </row>
    <row r="244" spans="1:20" outlineLevel="6" x14ac:dyDescent="0.2">
      <c r="A244" s="10" t="str">
        <f t="shared" si="43"/>
        <v>1.1.1</v>
      </c>
      <c r="B244" s="20" t="str">
        <f t="shared" si="44"/>
        <v>1.1.1</v>
      </c>
      <c r="C244" s="10" t="str">
        <f t="shared" si="45"/>
        <v>G1156</v>
      </c>
      <c r="D244" s="20" t="str">
        <f t="shared" si="46"/>
        <v>G1156</v>
      </c>
      <c r="E244" s="10" t="str">
        <f t="shared" si="41"/>
        <v>1</v>
      </c>
      <c r="F244" s="10" t="str">
        <f t="shared" si="47"/>
        <v>21112-C214</v>
      </c>
      <c r="G244" s="20" t="str">
        <f t="shared" si="48"/>
        <v>21112-C214</v>
      </c>
      <c r="H244" s="10" t="str">
        <f t="shared" si="49"/>
        <v>1</v>
      </c>
      <c r="I244" s="20" t="str">
        <f t="shared" si="50"/>
        <v>1</v>
      </c>
      <c r="J244" s="10" t="str">
        <f t="shared" si="42"/>
        <v>3581</v>
      </c>
      <c r="L244" s="15" t="s">
        <v>158</v>
      </c>
      <c r="M244" s="18">
        <v>1216320</v>
      </c>
      <c r="N244" s="19">
        <v>0</v>
      </c>
      <c r="O244" s="18">
        <v>1216320</v>
      </c>
      <c r="P244" s="18">
        <v>145661</v>
      </c>
      <c r="Q244" s="18">
        <v>145661</v>
      </c>
      <c r="R244" s="18">
        <v>145661</v>
      </c>
      <c r="S244" s="18">
        <v>145661</v>
      </c>
      <c r="T244" s="18">
        <v>1070659</v>
      </c>
    </row>
    <row r="245" spans="1:20" outlineLevel="6" x14ac:dyDescent="0.2">
      <c r="A245" s="10" t="str">
        <f t="shared" si="43"/>
        <v>1.1.1</v>
      </c>
      <c r="B245" s="20" t="str">
        <f t="shared" si="44"/>
        <v>1.1.1</v>
      </c>
      <c r="C245" s="10" t="str">
        <f t="shared" si="45"/>
        <v>G1156</v>
      </c>
      <c r="D245" s="20" t="str">
        <f t="shared" si="46"/>
        <v>G1156</v>
      </c>
      <c r="E245" s="10" t="str">
        <f t="shared" si="41"/>
        <v>1</v>
      </c>
      <c r="F245" s="10" t="str">
        <f t="shared" si="47"/>
        <v>21112-C214</v>
      </c>
      <c r="G245" s="20" t="str">
        <f t="shared" si="48"/>
        <v>21112-C214</v>
      </c>
      <c r="H245" s="10" t="str">
        <f t="shared" si="49"/>
        <v>1</v>
      </c>
      <c r="I245" s="20" t="str">
        <f t="shared" si="50"/>
        <v>1</v>
      </c>
      <c r="J245" s="10" t="str">
        <f t="shared" si="42"/>
        <v>3591</v>
      </c>
      <c r="L245" s="15" t="s">
        <v>159</v>
      </c>
      <c r="M245" s="18">
        <v>93600</v>
      </c>
      <c r="N245" s="18">
        <v>4238</v>
      </c>
      <c r="O245" s="18">
        <v>97838</v>
      </c>
      <c r="P245" s="18">
        <v>27638</v>
      </c>
      <c r="Q245" s="18">
        <v>27638</v>
      </c>
      <c r="R245" s="18">
        <v>27638</v>
      </c>
      <c r="S245" s="18">
        <v>27638</v>
      </c>
      <c r="T245" s="18">
        <v>70200</v>
      </c>
    </row>
    <row r="246" spans="1:20" outlineLevel="3" x14ac:dyDescent="0.2">
      <c r="A246" s="10" t="str">
        <f t="shared" si="43"/>
        <v>1.1.1</v>
      </c>
      <c r="B246" s="20" t="str">
        <f t="shared" si="44"/>
        <v>1.1.1</v>
      </c>
      <c r="C246" s="10" t="str">
        <f t="shared" si="45"/>
        <v>G1156</v>
      </c>
      <c r="D246" s="20" t="str">
        <f t="shared" si="46"/>
        <v>G1156</v>
      </c>
      <c r="E246" s="10" t="str">
        <f t="shared" si="41"/>
        <v>1</v>
      </c>
      <c r="F246" s="10" t="str">
        <f t="shared" si="47"/>
        <v>21112-C214</v>
      </c>
      <c r="G246" s="20" t="str">
        <f t="shared" si="48"/>
        <v>21112-C214</v>
      </c>
      <c r="H246" s="10" t="str">
        <f t="shared" si="49"/>
        <v>1</v>
      </c>
      <c r="I246" s="20" t="str">
        <f t="shared" si="50"/>
        <v>1</v>
      </c>
      <c r="J246" s="10" t="str">
        <f t="shared" si="42"/>
        <v>3721</v>
      </c>
      <c r="L246" s="15" t="s">
        <v>109</v>
      </c>
      <c r="M246" s="18">
        <v>734400</v>
      </c>
      <c r="N246" s="19">
        <v>0</v>
      </c>
      <c r="O246" s="18">
        <v>734400</v>
      </c>
      <c r="P246" s="18">
        <v>98123.3</v>
      </c>
      <c r="Q246" s="18">
        <v>98123.3</v>
      </c>
      <c r="R246" s="18">
        <v>98123.3</v>
      </c>
      <c r="S246" s="18">
        <v>98123.3</v>
      </c>
      <c r="T246" s="18">
        <v>636276.69999999995</v>
      </c>
    </row>
    <row r="247" spans="1:20" outlineLevel="4" x14ac:dyDescent="0.2">
      <c r="A247" s="10" t="str">
        <f t="shared" si="43"/>
        <v>1.1.1</v>
      </c>
      <c r="B247" s="20" t="str">
        <f t="shared" si="44"/>
        <v>1.1.1</v>
      </c>
      <c r="C247" s="10" t="str">
        <f t="shared" si="45"/>
        <v>G1156</v>
      </c>
      <c r="D247" s="20" t="str">
        <f t="shared" si="46"/>
        <v>G1156</v>
      </c>
      <c r="E247" s="10" t="str">
        <f t="shared" si="41"/>
        <v>1</v>
      </c>
      <c r="F247" s="10" t="str">
        <f t="shared" si="47"/>
        <v>21112-C214</v>
      </c>
      <c r="G247" s="20" t="str">
        <f t="shared" si="48"/>
        <v>21112-C214</v>
      </c>
      <c r="H247" s="10" t="str">
        <f t="shared" si="49"/>
        <v>1</v>
      </c>
      <c r="I247" s="20" t="str">
        <f t="shared" si="50"/>
        <v>1</v>
      </c>
      <c r="J247" s="10" t="str">
        <f t="shared" si="42"/>
        <v>3751</v>
      </c>
      <c r="L247" s="15" t="s">
        <v>87</v>
      </c>
      <c r="M247" s="19">
        <v>0</v>
      </c>
      <c r="N247" s="18">
        <v>9091.51</v>
      </c>
      <c r="O247" s="18">
        <v>9091.51</v>
      </c>
      <c r="P247" s="18">
        <v>4591.51</v>
      </c>
      <c r="Q247" s="18">
        <v>4591.51</v>
      </c>
      <c r="R247" s="18">
        <v>4591.51</v>
      </c>
      <c r="S247" s="18">
        <v>4591.51</v>
      </c>
      <c r="T247" s="18">
        <v>4500</v>
      </c>
    </row>
    <row r="248" spans="1:20" outlineLevel="5" x14ac:dyDescent="0.2">
      <c r="A248" s="10" t="str">
        <f t="shared" si="43"/>
        <v>1.1.1</v>
      </c>
      <c r="B248" s="20" t="str">
        <f t="shared" si="44"/>
        <v>1.1.1</v>
      </c>
      <c r="C248" s="10" t="str">
        <f t="shared" si="45"/>
        <v>G1156</v>
      </c>
      <c r="D248" s="20" t="str">
        <f t="shared" si="46"/>
        <v>G1156</v>
      </c>
      <c r="E248" s="10" t="str">
        <f t="shared" si="41"/>
        <v>1</v>
      </c>
      <c r="F248" s="10" t="str">
        <f t="shared" si="47"/>
        <v>21112-C214</v>
      </c>
      <c r="G248" s="20" t="str">
        <f t="shared" si="48"/>
        <v>21112-C214</v>
      </c>
      <c r="H248" s="10" t="str">
        <f t="shared" si="49"/>
        <v>1</v>
      </c>
      <c r="I248" s="20" t="str">
        <f t="shared" si="50"/>
        <v>1</v>
      </c>
      <c r="J248" s="10" t="str">
        <f t="shared" si="42"/>
        <v>3791</v>
      </c>
      <c r="L248" s="15" t="s">
        <v>88</v>
      </c>
      <c r="M248" s="19">
        <v>0</v>
      </c>
      <c r="N248" s="18">
        <v>396</v>
      </c>
      <c r="O248" s="18">
        <v>396</v>
      </c>
      <c r="P248" s="18">
        <v>308</v>
      </c>
      <c r="Q248" s="18">
        <v>308</v>
      </c>
      <c r="R248" s="18">
        <v>308</v>
      </c>
      <c r="S248" s="18">
        <v>308</v>
      </c>
      <c r="T248" s="18">
        <v>88</v>
      </c>
    </row>
    <row r="249" spans="1:20" outlineLevel="6" x14ac:dyDescent="0.2">
      <c r="A249" s="10" t="str">
        <f t="shared" si="43"/>
        <v>1.1.1</v>
      </c>
      <c r="B249" s="20" t="str">
        <f t="shared" si="44"/>
        <v>1.1.1</v>
      </c>
      <c r="C249" s="10" t="str">
        <f t="shared" si="45"/>
        <v>G1156</v>
      </c>
      <c r="D249" s="20" t="str">
        <f t="shared" si="46"/>
        <v>G1156</v>
      </c>
      <c r="E249" s="10" t="str">
        <f t="shared" si="41"/>
        <v>1</v>
      </c>
      <c r="F249" s="10" t="str">
        <f t="shared" si="47"/>
        <v>21112-C214</v>
      </c>
      <c r="G249" s="20" t="str">
        <f t="shared" si="48"/>
        <v>21112-C214</v>
      </c>
      <c r="H249" s="10" t="str">
        <f t="shared" si="49"/>
        <v>1</v>
      </c>
      <c r="I249" s="20" t="str">
        <f t="shared" si="50"/>
        <v>1</v>
      </c>
      <c r="J249" s="10" t="str">
        <f t="shared" si="42"/>
        <v>3821</v>
      </c>
      <c r="L249" s="15" t="s">
        <v>104</v>
      </c>
      <c r="M249" s="19">
        <v>0</v>
      </c>
      <c r="N249" s="18">
        <v>11500</v>
      </c>
      <c r="O249" s="18">
        <v>11500</v>
      </c>
      <c r="P249" s="18">
        <v>10800</v>
      </c>
      <c r="Q249" s="18">
        <v>10800</v>
      </c>
      <c r="R249" s="18">
        <v>10800</v>
      </c>
      <c r="S249" s="18">
        <v>10800</v>
      </c>
      <c r="T249" s="18">
        <v>700</v>
      </c>
    </row>
    <row r="250" spans="1:20" outlineLevel="4" x14ac:dyDescent="0.2">
      <c r="A250" s="10" t="str">
        <f t="shared" si="43"/>
        <v>1.1.1</v>
      </c>
      <c r="B250" s="20" t="str">
        <f t="shared" si="44"/>
        <v>1.1.1</v>
      </c>
      <c r="C250" s="10" t="str">
        <f t="shared" si="45"/>
        <v>G1156</v>
      </c>
      <c r="D250" s="20" t="str">
        <f t="shared" si="46"/>
        <v>G1156</v>
      </c>
      <c r="E250" s="10" t="str">
        <f t="shared" si="41"/>
        <v>1</v>
      </c>
      <c r="F250" s="10" t="str">
        <f t="shared" si="47"/>
        <v>21112-C214</v>
      </c>
      <c r="G250" s="20" t="str">
        <f t="shared" si="48"/>
        <v>21112-C214</v>
      </c>
      <c r="H250" s="10" t="str">
        <f t="shared" si="49"/>
        <v>1</v>
      </c>
      <c r="I250" s="20" t="str">
        <f t="shared" si="50"/>
        <v>1</v>
      </c>
      <c r="J250" s="10" t="str">
        <f t="shared" si="42"/>
        <v>3921</v>
      </c>
      <c r="L250" s="15" t="s">
        <v>89</v>
      </c>
      <c r="M250" s="19">
        <v>0</v>
      </c>
      <c r="N250" s="18">
        <v>11093.05</v>
      </c>
      <c r="O250" s="18">
        <v>11093.05</v>
      </c>
      <c r="P250" s="18">
        <v>10249.030000000001</v>
      </c>
      <c r="Q250" s="18">
        <v>9872.0300000000007</v>
      </c>
      <c r="R250" s="18">
        <v>9872.0300000000007</v>
      </c>
      <c r="S250" s="18">
        <v>9495.0300000000007</v>
      </c>
      <c r="T250" s="18">
        <v>1221.02</v>
      </c>
    </row>
    <row r="251" spans="1:20" outlineLevel="5" x14ac:dyDescent="0.2">
      <c r="A251" s="10" t="str">
        <f t="shared" si="43"/>
        <v>1.1.1</v>
      </c>
      <c r="B251" s="20" t="str">
        <f t="shared" si="44"/>
        <v>1.1.1</v>
      </c>
      <c r="C251" s="10" t="str">
        <f t="shared" si="45"/>
        <v>G1156</v>
      </c>
      <c r="D251" s="20" t="str">
        <f t="shared" si="46"/>
        <v>G1156</v>
      </c>
      <c r="E251" s="10" t="str">
        <f t="shared" si="41"/>
        <v>1</v>
      </c>
      <c r="F251" s="10" t="str">
        <f t="shared" si="47"/>
        <v>21112-C214</v>
      </c>
      <c r="G251" s="20" t="str">
        <f t="shared" si="48"/>
        <v>21112-C214</v>
      </c>
      <c r="H251" s="10" t="str">
        <f t="shared" si="49"/>
        <v>1</v>
      </c>
      <c r="I251" s="20" t="str">
        <f t="shared" si="50"/>
        <v>1</v>
      </c>
      <c r="J251" s="10" t="str">
        <f t="shared" si="42"/>
        <v>3981</v>
      </c>
      <c r="L251" s="15" t="s">
        <v>90</v>
      </c>
      <c r="M251" s="18">
        <v>92650</v>
      </c>
      <c r="N251" s="19">
        <v>0</v>
      </c>
      <c r="O251" s="18">
        <v>92650</v>
      </c>
      <c r="P251" s="18">
        <v>18172.48</v>
      </c>
      <c r="Q251" s="18">
        <v>18172.48</v>
      </c>
      <c r="R251" s="18">
        <v>18172.48</v>
      </c>
      <c r="S251" s="18">
        <v>18172.48</v>
      </c>
      <c r="T251" s="18">
        <v>74477.52</v>
      </c>
    </row>
    <row r="252" spans="1:20" outlineLevel="6" x14ac:dyDescent="0.2">
      <c r="A252" s="10" t="str">
        <f t="shared" si="43"/>
        <v>1.1.1</v>
      </c>
      <c r="B252" s="20" t="str">
        <f t="shared" si="44"/>
        <v>1.1.1</v>
      </c>
      <c r="C252" s="10" t="str">
        <f t="shared" si="45"/>
        <v>G1156</v>
      </c>
      <c r="D252" s="20" t="str">
        <f t="shared" si="46"/>
        <v>G1156</v>
      </c>
      <c r="E252" s="10" t="str">
        <f t="shared" si="41"/>
        <v>1</v>
      </c>
      <c r="F252" s="10" t="str">
        <f t="shared" si="47"/>
        <v>21112-C214</v>
      </c>
      <c r="G252" s="20" t="str">
        <f t="shared" si="48"/>
        <v>21112-C214</v>
      </c>
      <c r="H252" s="10" t="str">
        <f t="shared" si="49"/>
        <v>1</v>
      </c>
      <c r="I252" s="20" t="str">
        <f t="shared" si="50"/>
        <v>1</v>
      </c>
      <c r="J252" s="10" t="str">
        <f t="shared" si="42"/>
        <v>3991</v>
      </c>
      <c r="L252" s="15" t="s">
        <v>91</v>
      </c>
      <c r="M252" s="18">
        <v>240000</v>
      </c>
      <c r="N252" s="18">
        <v>-49903.42</v>
      </c>
      <c r="O252" s="18">
        <v>190096.58</v>
      </c>
      <c r="P252" s="18">
        <v>0</v>
      </c>
      <c r="Q252" s="18">
        <v>0</v>
      </c>
      <c r="R252" s="18">
        <v>0</v>
      </c>
      <c r="S252" s="19">
        <v>0</v>
      </c>
      <c r="T252" s="18">
        <v>190096.58</v>
      </c>
    </row>
    <row r="253" spans="1:20" outlineLevel="3" x14ac:dyDescent="0.2">
      <c r="A253" s="10" t="str">
        <f t="shared" si="43"/>
        <v/>
      </c>
      <c r="B253" s="20" t="str">
        <f t="shared" si="44"/>
        <v>1.1.1</v>
      </c>
      <c r="C253" s="10" t="str">
        <f t="shared" si="45"/>
        <v/>
      </c>
      <c r="D253" s="20" t="str">
        <f t="shared" si="46"/>
        <v>G1156</v>
      </c>
      <c r="E253" s="10" t="str">
        <f t="shared" si="41"/>
        <v/>
      </c>
      <c r="F253" s="10" t="str">
        <f t="shared" si="47"/>
        <v/>
      </c>
      <c r="G253" s="20" t="str">
        <f t="shared" si="48"/>
        <v>21112-C214</v>
      </c>
      <c r="H253" s="10" t="str">
        <f t="shared" si="49"/>
        <v/>
      </c>
      <c r="I253" s="20" t="str">
        <f t="shared" si="50"/>
        <v>1</v>
      </c>
      <c r="J253" s="10" t="str">
        <f t="shared" si="42"/>
        <v/>
      </c>
      <c r="L253" s="15" t="s">
        <v>160</v>
      </c>
      <c r="M253" s="19">
        <v>0</v>
      </c>
      <c r="N253" s="18">
        <v>17316582.239999998</v>
      </c>
      <c r="O253" s="18">
        <v>17316582.239999998</v>
      </c>
      <c r="P253" s="18">
        <v>17313240.68</v>
      </c>
      <c r="Q253" s="18">
        <v>687960.35</v>
      </c>
      <c r="R253" s="18">
        <v>687960.35</v>
      </c>
      <c r="S253" s="19">
        <v>0</v>
      </c>
      <c r="T253" s="18">
        <v>16628621.890000001</v>
      </c>
    </row>
    <row r="254" spans="1:20" outlineLevel="4" x14ac:dyDescent="0.2">
      <c r="A254" s="10" t="str">
        <f t="shared" si="43"/>
        <v/>
      </c>
      <c r="B254" s="20" t="str">
        <f t="shared" si="44"/>
        <v>1.1.1</v>
      </c>
      <c r="C254" s="10" t="str">
        <f t="shared" si="45"/>
        <v/>
      </c>
      <c r="D254" s="20" t="str">
        <f t="shared" si="46"/>
        <v>G1156</v>
      </c>
      <c r="E254" s="10" t="str">
        <f t="shared" si="41"/>
        <v/>
      </c>
      <c r="F254" s="10" t="str">
        <f t="shared" si="47"/>
        <v/>
      </c>
      <c r="G254" s="20" t="str">
        <f t="shared" si="48"/>
        <v>21112-C208</v>
      </c>
      <c r="H254" s="10" t="str">
        <f t="shared" si="49"/>
        <v/>
      </c>
      <c r="I254" s="20" t="str">
        <f t="shared" si="50"/>
        <v>1</v>
      </c>
      <c r="J254" s="10" t="str">
        <f t="shared" si="42"/>
        <v/>
      </c>
      <c r="L254" s="15" t="s">
        <v>53</v>
      </c>
      <c r="M254" s="19">
        <v>0</v>
      </c>
      <c r="N254" s="18">
        <v>15030958.869999999</v>
      </c>
      <c r="O254" s="18">
        <v>15030958.869999999</v>
      </c>
      <c r="P254" s="18">
        <v>15029274.08</v>
      </c>
      <c r="Q254" s="18">
        <v>687960.35</v>
      </c>
      <c r="R254" s="18">
        <v>687960.35</v>
      </c>
      <c r="S254" s="19">
        <v>0</v>
      </c>
      <c r="T254" s="18">
        <v>14342998.52</v>
      </c>
    </row>
    <row r="255" spans="1:20" outlineLevel="5" x14ac:dyDescent="0.2">
      <c r="A255" s="10" t="str">
        <f t="shared" si="43"/>
        <v/>
      </c>
      <c r="B255" s="20" t="str">
        <f t="shared" si="44"/>
        <v>1.1.1</v>
      </c>
      <c r="C255" s="10" t="str">
        <f t="shared" si="45"/>
        <v/>
      </c>
      <c r="D255" s="20" t="str">
        <f t="shared" si="46"/>
        <v>G1156</v>
      </c>
      <c r="E255" s="10" t="str">
        <f t="shared" si="41"/>
        <v/>
      </c>
      <c r="F255" s="10" t="str">
        <f t="shared" si="47"/>
        <v/>
      </c>
      <c r="G255" s="20" t="str">
        <f t="shared" si="48"/>
        <v>21112-C208</v>
      </c>
      <c r="H255" s="10" t="str">
        <f t="shared" si="49"/>
        <v/>
      </c>
      <c r="I255" s="20" t="str">
        <f t="shared" si="50"/>
        <v>2</v>
      </c>
      <c r="J255" s="10" t="str">
        <f t="shared" si="42"/>
        <v/>
      </c>
      <c r="L255" s="15" t="s">
        <v>116</v>
      </c>
      <c r="M255" s="19">
        <v>0</v>
      </c>
      <c r="N255" s="18">
        <v>15030958.869999999</v>
      </c>
      <c r="O255" s="18">
        <v>15030958.869999999</v>
      </c>
      <c r="P255" s="18">
        <v>15029274.08</v>
      </c>
      <c r="Q255" s="18">
        <v>687960.35</v>
      </c>
      <c r="R255" s="18">
        <v>687960.35</v>
      </c>
      <c r="S255" s="19">
        <v>0</v>
      </c>
      <c r="T255" s="18">
        <v>14342998.52</v>
      </c>
    </row>
    <row r="256" spans="1:20" outlineLevel="6" x14ac:dyDescent="0.2">
      <c r="A256" s="10" t="str">
        <f t="shared" si="43"/>
        <v>1.1.1</v>
      </c>
      <c r="B256" s="20" t="str">
        <f t="shared" si="44"/>
        <v>1.1.1</v>
      </c>
      <c r="C256" s="10" t="str">
        <f t="shared" si="45"/>
        <v>G1156</v>
      </c>
      <c r="D256" s="20" t="str">
        <f t="shared" si="46"/>
        <v>G1156</v>
      </c>
      <c r="E256" s="10" t="str">
        <f t="shared" si="41"/>
        <v>1</v>
      </c>
      <c r="F256" s="10" t="str">
        <f t="shared" si="47"/>
        <v>21112-C208</v>
      </c>
      <c r="G256" s="20" t="str">
        <f t="shared" si="48"/>
        <v>21112-C208</v>
      </c>
      <c r="H256" s="10" t="str">
        <f t="shared" si="49"/>
        <v>2</v>
      </c>
      <c r="I256" s="20" t="str">
        <f t="shared" si="50"/>
        <v>2</v>
      </c>
      <c r="J256" s="10" t="str">
        <f t="shared" si="42"/>
        <v>6221</v>
      </c>
      <c r="L256" s="15" t="s">
        <v>161</v>
      </c>
      <c r="M256" s="19">
        <v>0</v>
      </c>
      <c r="N256" s="18">
        <v>15030958.869999999</v>
      </c>
      <c r="O256" s="18">
        <v>15030958.869999999</v>
      </c>
      <c r="P256" s="18">
        <v>15029274.08</v>
      </c>
      <c r="Q256" s="18">
        <v>687960.35</v>
      </c>
      <c r="R256" s="18">
        <v>687960.35</v>
      </c>
      <c r="S256" s="19">
        <v>0</v>
      </c>
      <c r="T256" s="18">
        <v>14342998.52</v>
      </c>
    </row>
    <row r="257" spans="1:20" outlineLevel="6" x14ac:dyDescent="0.2">
      <c r="A257" s="10" t="str">
        <f t="shared" si="43"/>
        <v/>
      </c>
      <c r="B257" s="20" t="str">
        <f t="shared" si="44"/>
        <v>1.1.1</v>
      </c>
      <c r="C257" s="10" t="str">
        <f t="shared" si="45"/>
        <v/>
      </c>
      <c r="D257" s="20" t="str">
        <f t="shared" si="46"/>
        <v>G1156</v>
      </c>
      <c r="E257" s="10" t="str">
        <f t="shared" si="41"/>
        <v/>
      </c>
      <c r="F257" s="10" t="str">
        <f t="shared" si="47"/>
        <v/>
      </c>
      <c r="G257" s="20" t="str">
        <f t="shared" si="48"/>
        <v>21112-C213</v>
      </c>
      <c r="H257" s="10" t="str">
        <f t="shared" si="49"/>
        <v/>
      </c>
      <c r="I257" s="20" t="str">
        <f t="shared" si="50"/>
        <v>2</v>
      </c>
      <c r="J257" s="10" t="str">
        <f t="shared" si="42"/>
        <v/>
      </c>
      <c r="L257" s="15" t="s">
        <v>120</v>
      </c>
      <c r="M257" s="19">
        <v>0</v>
      </c>
      <c r="N257" s="18">
        <v>2285623.37</v>
      </c>
      <c r="O257" s="18">
        <v>2285623.37</v>
      </c>
      <c r="P257" s="18">
        <v>2283966.6</v>
      </c>
      <c r="Q257" s="18">
        <v>0</v>
      </c>
      <c r="R257" s="18">
        <v>0</v>
      </c>
      <c r="S257" s="19">
        <v>0</v>
      </c>
      <c r="T257" s="18">
        <v>2285623.37</v>
      </c>
    </row>
    <row r="258" spans="1:20" outlineLevel="5" x14ac:dyDescent="0.2">
      <c r="A258" s="10" t="str">
        <f t="shared" si="43"/>
        <v/>
      </c>
      <c r="B258" s="20" t="str">
        <f t="shared" si="44"/>
        <v>1.1.1</v>
      </c>
      <c r="C258" s="10" t="str">
        <f t="shared" si="45"/>
        <v/>
      </c>
      <c r="D258" s="20" t="str">
        <f t="shared" si="46"/>
        <v>G1156</v>
      </c>
      <c r="E258" s="10" t="str">
        <f t="shared" si="41"/>
        <v/>
      </c>
      <c r="F258" s="10" t="str">
        <f t="shared" si="47"/>
        <v/>
      </c>
      <c r="G258" s="20" t="str">
        <f t="shared" si="48"/>
        <v>21112-C213</v>
      </c>
      <c r="H258" s="10" t="str">
        <f t="shared" si="49"/>
        <v/>
      </c>
      <c r="I258" s="20" t="str">
        <f t="shared" si="50"/>
        <v>2</v>
      </c>
      <c r="J258" s="10" t="str">
        <f t="shared" si="42"/>
        <v/>
      </c>
      <c r="L258" s="15" t="s">
        <v>116</v>
      </c>
      <c r="M258" s="19">
        <v>0</v>
      </c>
      <c r="N258" s="18">
        <v>2285623.37</v>
      </c>
      <c r="O258" s="18">
        <v>2285623.37</v>
      </c>
      <c r="P258" s="18">
        <v>2283966.6</v>
      </c>
      <c r="Q258" s="18">
        <v>0</v>
      </c>
      <c r="R258" s="18">
        <v>0</v>
      </c>
      <c r="S258" s="19">
        <v>0</v>
      </c>
      <c r="T258" s="18">
        <v>2285623.37</v>
      </c>
    </row>
    <row r="259" spans="1:20" outlineLevel="6" x14ac:dyDescent="0.2">
      <c r="A259" s="10" t="str">
        <f t="shared" si="43"/>
        <v>1.1.1</v>
      </c>
      <c r="B259" s="20" t="str">
        <f t="shared" si="44"/>
        <v>1.1.1</v>
      </c>
      <c r="C259" s="10" t="str">
        <f t="shared" si="45"/>
        <v>G1156</v>
      </c>
      <c r="D259" s="20" t="str">
        <f t="shared" si="46"/>
        <v>G1156</v>
      </c>
      <c r="E259" s="10" t="str">
        <f t="shared" si="41"/>
        <v>1</v>
      </c>
      <c r="F259" s="10" t="str">
        <f t="shared" si="47"/>
        <v>21112-C213</v>
      </c>
      <c r="G259" s="20" t="str">
        <f t="shared" si="48"/>
        <v>21112-C213</v>
      </c>
      <c r="H259" s="10" t="str">
        <f t="shared" si="49"/>
        <v>2</v>
      </c>
      <c r="I259" s="20" t="str">
        <f t="shared" si="50"/>
        <v>2</v>
      </c>
      <c r="J259" s="10" t="str">
        <f t="shared" si="42"/>
        <v>5111</v>
      </c>
      <c r="L259" s="15" t="s">
        <v>162</v>
      </c>
      <c r="M259" s="19">
        <v>0</v>
      </c>
      <c r="N259" s="18">
        <v>2285623.37</v>
      </c>
      <c r="O259" s="18">
        <v>2285623.37</v>
      </c>
      <c r="P259" s="18">
        <v>2283966.6</v>
      </c>
      <c r="Q259" s="18">
        <v>0</v>
      </c>
      <c r="R259" s="18">
        <v>0</v>
      </c>
      <c r="S259" s="19">
        <v>0</v>
      </c>
      <c r="T259" s="18">
        <v>2285623.37</v>
      </c>
    </row>
    <row r="260" spans="1:20" outlineLevel="3" x14ac:dyDescent="0.2">
      <c r="A260" s="10" t="str">
        <f t="shared" si="43"/>
        <v/>
      </c>
      <c r="B260" s="20" t="str">
        <f t="shared" si="44"/>
        <v>1.1.1</v>
      </c>
      <c r="C260" s="10" t="str">
        <f t="shared" si="45"/>
        <v/>
      </c>
      <c r="D260" s="20" t="str">
        <f t="shared" si="46"/>
        <v>G1156</v>
      </c>
      <c r="E260" s="10" t="str">
        <f t="shared" si="41"/>
        <v/>
      </c>
      <c r="F260" s="10" t="str">
        <f t="shared" si="47"/>
        <v/>
      </c>
      <c r="G260" s="20" t="str">
        <f t="shared" si="48"/>
        <v>21112-C213</v>
      </c>
      <c r="H260" s="10" t="str">
        <f t="shared" si="49"/>
        <v/>
      </c>
      <c r="I260" s="20" t="str">
        <f t="shared" si="50"/>
        <v>2</v>
      </c>
      <c r="J260" s="10" t="str">
        <f t="shared" si="42"/>
        <v/>
      </c>
      <c r="L260" s="15" t="s">
        <v>163</v>
      </c>
      <c r="M260" s="19">
        <v>0</v>
      </c>
      <c r="N260" s="18">
        <v>2320039.17</v>
      </c>
      <c r="O260" s="18">
        <v>2320039.17</v>
      </c>
      <c r="P260" s="18">
        <v>11023.55</v>
      </c>
      <c r="Q260" s="18">
        <v>0</v>
      </c>
      <c r="R260" s="18">
        <v>0</v>
      </c>
      <c r="S260" s="19">
        <v>0</v>
      </c>
      <c r="T260" s="18">
        <v>2320039.17</v>
      </c>
    </row>
    <row r="261" spans="1:20" outlineLevel="4" x14ac:dyDescent="0.2">
      <c r="A261" s="10" t="str">
        <f t="shared" si="43"/>
        <v/>
      </c>
      <c r="B261" s="20" t="str">
        <f t="shared" si="44"/>
        <v>1.1.1</v>
      </c>
      <c r="C261" s="10" t="str">
        <f t="shared" si="45"/>
        <v/>
      </c>
      <c r="D261" s="20" t="str">
        <f t="shared" si="46"/>
        <v>G1156</v>
      </c>
      <c r="E261" s="10" t="str">
        <f t="shared" ref="E261:E324" si="51">IF(MID(L261,1,5)="     ",MID(A261,5,1),"")</f>
        <v/>
      </c>
      <c r="F261" s="10" t="str">
        <f t="shared" si="47"/>
        <v/>
      </c>
      <c r="G261" s="20" t="str">
        <f t="shared" si="48"/>
        <v>21112-C208</v>
      </c>
      <c r="H261" s="10" t="str">
        <f t="shared" si="49"/>
        <v/>
      </c>
      <c r="I261" s="20" t="str">
        <f t="shared" si="50"/>
        <v>2</v>
      </c>
      <c r="J261" s="10" t="str">
        <f t="shared" ref="J261:J324" si="52">IF(MID(L261,1,5)="     ",MID(L261,8,4),"")</f>
        <v/>
      </c>
      <c r="L261" s="15" t="s">
        <v>53</v>
      </c>
      <c r="M261" s="19">
        <v>0</v>
      </c>
      <c r="N261" s="18">
        <v>2320039.17</v>
      </c>
      <c r="O261" s="18">
        <v>2320039.17</v>
      </c>
      <c r="P261" s="18">
        <v>11023.55</v>
      </c>
      <c r="Q261" s="18">
        <v>0</v>
      </c>
      <c r="R261" s="18">
        <v>0</v>
      </c>
      <c r="S261" s="19">
        <v>0</v>
      </c>
      <c r="T261" s="18">
        <v>2320039.17</v>
      </c>
    </row>
    <row r="262" spans="1:20" outlineLevel="5" x14ac:dyDescent="0.2">
      <c r="A262" s="10" t="str">
        <f t="shared" si="43"/>
        <v/>
      </c>
      <c r="B262" s="20" t="str">
        <f t="shared" si="44"/>
        <v>1.1.1</v>
      </c>
      <c r="C262" s="10" t="str">
        <f t="shared" si="45"/>
        <v/>
      </c>
      <c r="D262" s="20" t="str">
        <f t="shared" si="46"/>
        <v>G1156</v>
      </c>
      <c r="E262" s="10" t="str">
        <f t="shared" si="51"/>
        <v/>
      </c>
      <c r="F262" s="10" t="str">
        <f t="shared" si="47"/>
        <v/>
      </c>
      <c r="G262" s="20" t="str">
        <f t="shared" si="48"/>
        <v>21112-C208</v>
      </c>
      <c r="H262" s="10" t="str">
        <f t="shared" si="49"/>
        <v/>
      </c>
      <c r="I262" s="20" t="str">
        <f t="shared" si="50"/>
        <v>1</v>
      </c>
      <c r="J262" s="10" t="str">
        <f t="shared" si="52"/>
        <v/>
      </c>
      <c r="L262" s="15" t="s">
        <v>54</v>
      </c>
      <c r="M262" s="19">
        <v>0</v>
      </c>
      <c r="N262" s="18">
        <v>1548996.87</v>
      </c>
      <c r="O262" s="18">
        <v>1548996.87</v>
      </c>
      <c r="P262" s="18">
        <v>11023.55</v>
      </c>
      <c r="Q262" s="18">
        <v>0</v>
      </c>
      <c r="R262" s="18">
        <v>0</v>
      </c>
      <c r="S262" s="19">
        <v>0</v>
      </c>
      <c r="T262" s="18">
        <v>1548996.87</v>
      </c>
    </row>
    <row r="263" spans="1:20" outlineLevel="6" x14ac:dyDescent="0.2">
      <c r="A263" s="10" t="str">
        <f t="shared" si="43"/>
        <v>1.1.1</v>
      </c>
      <c r="B263" s="20" t="str">
        <f t="shared" si="44"/>
        <v>1.1.1</v>
      </c>
      <c r="C263" s="10" t="str">
        <f t="shared" si="45"/>
        <v>G1156</v>
      </c>
      <c r="D263" s="20" t="str">
        <f t="shared" si="46"/>
        <v>G1156</v>
      </c>
      <c r="E263" s="10" t="str">
        <f t="shared" si="51"/>
        <v>1</v>
      </c>
      <c r="F263" s="10" t="str">
        <f t="shared" si="47"/>
        <v>21112-C208</v>
      </c>
      <c r="G263" s="20" t="str">
        <f t="shared" si="48"/>
        <v>21112-C208</v>
      </c>
      <c r="H263" s="10" t="str">
        <f t="shared" si="49"/>
        <v>1</v>
      </c>
      <c r="I263" s="20" t="str">
        <f t="shared" si="50"/>
        <v>1</v>
      </c>
      <c r="J263" s="10" t="str">
        <f t="shared" si="52"/>
        <v>1312</v>
      </c>
      <c r="L263" s="15" t="s">
        <v>58</v>
      </c>
      <c r="M263" s="19">
        <v>0</v>
      </c>
      <c r="N263" s="18">
        <v>11023.55</v>
      </c>
      <c r="O263" s="18">
        <v>11023.55</v>
      </c>
      <c r="P263" s="18">
        <v>11023.55</v>
      </c>
      <c r="Q263" s="18">
        <v>0</v>
      </c>
      <c r="R263" s="18">
        <v>0</v>
      </c>
      <c r="S263" s="19">
        <v>0</v>
      </c>
      <c r="T263" s="18">
        <v>11023.55</v>
      </c>
    </row>
    <row r="264" spans="1:20" outlineLevel="5" x14ac:dyDescent="0.2">
      <c r="A264" s="10" t="str">
        <f t="shared" si="43"/>
        <v>1.1.1</v>
      </c>
      <c r="B264" s="20" t="str">
        <f t="shared" si="44"/>
        <v>1.1.1</v>
      </c>
      <c r="C264" s="10" t="str">
        <f t="shared" si="45"/>
        <v>G1156</v>
      </c>
      <c r="D264" s="20" t="str">
        <f t="shared" si="46"/>
        <v>G1156</v>
      </c>
      <c r="E264" s="10" t="str">
        <f t="shared" si="51"/>
        <v>1</v>
      </c>
      <c r="F264" s="10" t="str">
        <f t="shared" si="47"/>
        <v>21112-C208</v>
      </c>
      <c r="G264" s="20" t="str">
        <f t="shared" si="48"/>
        <v>21112-C208</v>
      </c>
      <c r="H264" s="10" t="str">
        <f t="shared" si="49"/>
        <v>1</v>
      </c>
      <c r="I264" s="20" t="str">
        <f t="shared" si="50"/>
        <v>1</v>
      </c>
      <c r="J264" s="10" t="str">
        <f t="shared" si="52"/>
        <v>7991</v>
      </c>
      <c r="L264" s="15" t="s">
        <v>93</v>
      </c>
      <c r="M264" s="19">
        <v>0</v>
      </c>
      <c r="N264" s="18">
        <v>1537973.32</v>
      </c>
      <c r="O264" s="18">
        <v>1537973.32</v>
      </c>
      <c r="P264" s="18">
        <v>0</v>
      </c>
      <c r="Q264" s="18">
        <v>0</v>
      </c>
      <c r="R264" s="18">
        <v>0</v>
      </c>
      <c r="S264" s="19">
        <v>0</v>
      </c>
      <c r="T264" s="18">
        <v>1537973.32</v>
      </c>
    </row>
    <row r="265" spans="1:20" outlineLevel="6" x14ac:dyDescent="0.2">
      <c r="A265" s="10" t="str">
        <f t="shared" si="43"/>
        <v/>
      </c>
      <c r="B265" s="20" t="str">
        <f t="shared" si="44"/>
        <v>1.1.1</v>
      </c>
      <c r="C265" s="10" t="str">
        <f t="shared" si="45"/>
        <v/>
      </c>
      <c r="D265" s="20" t="str">
        <f t="shared" si="46"/>
        <v>G1156</v>
      </c>
      <c r="E265" s="10" t="str">
        <f t="shared" si="51"/>
        <v/>
      </c>
      <c r="F265" s="10" t="str">
        <f t="shared" si="47"/>
        <v/>
      </c>
      <c r="G265" s="20" t="str">
        <f t="shared" si="48"/>
        <v>21112-C208</v>
      </c>
      <c r="H265" s="10" t="str">
        <f t="shared" si="49"/>
        <v/>
      </c>
      <c r="I265" s="20" t="str">
        <f t="shared" si="50"/>
        <v>3</v>
      </c>
      <c r="J265" s="10" t="str">
        <f t="shared" si="52"/>
        <v/>
      </c>
      <c r="L265" s="15" t="s">
        <v>95</v>
      </c>
      <c r="M265" s="19">
        <v>0</v>
      </c>
      <c r="N265" s="18">
        <v>771042.3</v>
      </c>
      <c r="O265" s="18">
        <v>771042.3</v>
      </c>
      <c r="P265" s="18">
        <v>0</v>
      </c>
      <c r="Q265" s="18">
        <v>0</v>
      </c>
      <c r="R265" s="18">
        <v>0</v>
      </c>
      <c r="S265" s="19">
        <v>0</v>
      </c>
      <c r="T265" s="18">
        <v>771042.3</v>
      </c>
    </row>
    <row r="266" spans="1:20" outlineLevel="4" x14ac:dyDescent="0.2">
      <c r="A266" s="10" t="str">
        <f t="shared" ref="A266:A329" si="53">IF(MID(L266,1,5)="     ",B266,"")</f>
        <v>1.1.1</v>
      </c>
      <c r="B266" s="20" t="str">
        <f t="shared" ref="B266:B329" si="54">IF(MID(L266,1,5)="*****",MID(L266,8,5),B265)</f>
        <v>1.1.1</v>
      </c>
      <c r="C266" s="10" t="str">
        <f t="shared" ref="C266:C329" si="55">IF(MID(L266,1,5)="     ",D266,"")</f>
        <v>G1156</v>
      </c>
      <c r="D266" s="20" t="str">
        <f t="shared" ref="D266:D329" si="56">IF(MID(L266,1,5)="**** ",MID(L266,8,5),D265)</f>
        <v>G1156</v>
      </c>
      <c r="E266" s="10" t="str">
        <f t="shared" si="51"/>
        <v>1</v>
      </c>
      <c r="F266" s="10" t="str">
        <f t="shared" ref="F266:F329" si="57">IF(MID(L266,1,5)="     ",G266,"")</f>
        <v>21112-C208</v>
      </c>
      <c r="G266" s="20" t="str">
        <f t="shared" ref="G266:G329" si="58">IF(MID(L266,1,5)="**   ",MID(L266,8,10),G265)</f>
        <v>21112-C208</v>
      </c>
      <c r="H266" s="10" t="str">
        <f t="shared" ref="H266:H329" si="59">IF(MID(L266,1,5)="     ",I266,"")</f>
        <v>3</v>
      </c>
      <c r="I266" s="20" t="str">
        <f t="shared" ref="I266:I329" si="60">IF(MID(L266,1,5)="*    ",MID(L266,8,1),I265)</f>
        <v>3</v>
      </c>
      <c r="J266" s="10" t="str">
        <f t="shared" si="52"/>
        <v>9111</v>
      </c>
      <c r="L266" s="15" t="s">
        <v>96</v>
      </c>
      <c r="M266" s="19">
        <v>0</v>
      </c>
      <c r="N266" s="18">
        <v>771042.3</v>
      </c>
      <c r="O266" s="18">
        <v>771042.3</v>
      </c>
      <c r="P266" s="18">
        <v>0</v>
      </c>
      <c r="Q266" s="18">
        <v>0</v>
      </c>
      <c r="R266" s="18">
        <v>0</v>
      </c>
      <c r="S266" s="19">
        <v>0</v>
      </c>
      <c r="T266" s="18">
        <v>771042.3</v>
      </c>
    </row>
    <row r="267" spans="1:20" outlineLevel="5" x14ac:dyDescent="0.2">
      <c r="A267" s="10" t="str">
        <f t="shared" si="53"/>
        <v/>
      </c>
      <c r="B267" s="20" t="str">
        <f t="shared" si="54"/>
        <v>1.1.1</v>
      </c>
      <c r="C267" s="10" t="str">
        <f t="shared" si="55"/>
        <v/>
      </c>
      <c r="D267" s="20" t="str">
        <f t="shared" si="56"/>
        <v>G1156</v>
      </c>
      <c r="E267" s="10" t="str">
        <f t="shared" si="51"/>
        <v/>
      </c>
      <c r="F267" s="10" t="str">
        <f t="shared" si="57"/>
        <v/>
      </c>
      <c r="G267" s="20" t="str">
        <f t="shared" si="58"/>
        <v>21112-C208</v>
      </c>
      <c r="H267" s="10" t="str">
        <f t="shared" si="59"/>
        <v/>
      </c>
      <c r="I267" s="20" t="str">
        <f t="shared" si="60"/>
        <v>3</v>
      </c>
      <c r="J267" s="10" t="str">
        <f t="shared" si="52"/>
        <v/>
      </c>
      <c r="L267" s="15" t="s">
        <v>164</v>
      </c>
      <c r="M267" s="19">
        <v>0</v>
      </c>
      <c r="N267" s="18">
        <v>44104615.259999998</v>
      </c>
      <c r="O267" s="18">
        <v>44104615.259999998</v>
      </c>
      <c r="P267" s="18">
        <v>43638422.520000003</v>
      </c>
      <c r="Q267" s="18">
        <v>25930136.489999998</v>
      </c>
      <c r="R267" s="18">
        <v>25930136.489999998</v>
      </c>
      <c r="S267" s="18">
        <v>25930136.489999998</v>
      </c>
      <c r="T267" s="18">
        <v>18174478.77</v>
      </c>
    </row>
    <row r="268" spans="1:20" outlineLevel="6" x14ac:dyDescent="0.2">
      <c r="A268" s="10" t="str">
        <f t="shared" si="53"/>
        <v/>
      </c>
      <c r="B268" s="20" t="str">
        <f t="shared" si="54"/>
        <v>1.1.1</v>
      </c>
      <c r="C268" s="10" t="str">
        <f t="shared" si="55"/>
        <v/>
      </c>
      <c r="D268" s="20" t="str">
        <f t="shared" si="56"/>
        <v>G1156</v>
      </c>
      <c r="E268" s="10" t="str">
        <f t="shared" si="51"/>
        <v/>
      </c>
      <c r="F268" s="10" t="str">
        <f t="shared" si="57"/>
        <v/>
      </c>
      <c r="G268" s="20" t="str">
        <f t="shared" si="58"/>
        <v>21112-C208</v>
      </c>
      <c r="H268" s="10" t="str">
        <f t="shared" si="59"/>
        <v/>
      </c>
      <c r="I268" s="20" t="str">
        <f t="shared" si="60"/>
        <v>3</v>
      </c>
      <c r="J268" s="10" t="str">
        <f t="shared" si="52"/>
        <v/>
      </c>
      <c r="L268" s="15" t="s">
        <v>53</v>
      </c>
      <c r="M268" s="19">
        <v>0</v>
      </c>
      <c r="N268" s="18">
        <v>31529570.210000001</v>
      </c>
      <c r="O268" s="18">
        <v>31529570.210000001</v>
      </c>
      <c r="P268" s="18">
        <v>31268876.550000001</v>
      </c>
      <c r="Q268" s="18">
        <v>22714233.25</v>
      </c>
      <c r="R268" s="18">
        <v>22714233.25</v>
      </c>
      <c r="S268" s="18">
        <v>22714233.25</v>
      </c>
      <c r="T268" s="18">
        <v>8815336.9600000009</v>
      </c>
    </row>
    <row r="269" spans="1:20" outlineLevel="6" x14ac:dyDescent="0.2">
      <c r="A269" s="10" t="str">
        <f t="shared" si="53"/>
        <v/>
      </c>
      <c r="B269" s="20" t="str">
        <f t="shared" si="54"/>
        <v>1.1.1</v>
      </c>
      <c r="C269" s="10" t="str">
        <f t="shared" si="55"/>
        <v/>
      </c>
      <c r="D269" s="20" t="str">
        <f t="shared" si="56"/>
        <v>G1156</v>
      </c>
      <c r="E269" s="10" t="str">
        <f t="shared" si="51"/>
        <v/>
      </c>
      <c r="F269" s="10" t="str">
        <f t="shared" si="57"/>
        <v/>
      </c>
      <c r="G269" s="20" t="str">
        <f t="shared" si="58"/>
        <v>21112-C208</v>
      </c>
      <c r="H269" s="10" t="str">
        <f t="shared" si="59"/>
        <v/>
      </c>
      <c r="I269" s="20" t="str">
        <f t="shared" si="60"/>
        <v>2</v>
      </c>
      <c r="J269" s="10" t="str">
        <f t="shared" si="52"/>
        <v/>
      </c>
      <c r="L269" s="15" t="s">
        <v>116</v>
      </c>
      <c r="M269" s="19">
        <v>0</v>
      </c>
      <c r="N269" s="18">
        <v>9537370.1899999995</v>
      </c>
      <c r="O269" s="18">
        <v>9537370.1899999995</v>
      </c>
      <c r="P269" s="18">
        <v>9276676.5299999993</v>
      </c>
      <c r="Q269" s="18">
        <v>722033.23</v>
      </c>
      <c r="R269" s="18">
        <v>722033.23</v>
      </c>
      <c r="S269" s="18">
        <v>722033.23</v>
      </c>
      <c r="T269" s="18">
        <v>8815336.9600000009</v>
      </c>
    </row>
    <row r="270" spans="1:20" outlineLevel="4" x14ac:dyDescent="0.2">
      <c r="A270" s="10" t="str">
        <f t="shared" si="53"/>
        <v>1.1.1</v>
      </c>
      <c r="B270" s="20" t="str">
        <f t="shared" si="54"/>
        <v>1.1.1</v>
      </c>
      <c r="C270" s="10" t="str">
        <f t="shared" si="55"/>
        <v>G1156</v>
      </c>
      <c r="D270" s="20" t="str">
        <f t="shared" si="56"/>
        <v>G1156</v>
      </c>
      <c r="E270" s="10" t="str">
        <f t="shared" si="51"/>
        <v>1</v>
      </c>
      <c r="F270" s="10" t="str">
        <f t="shared" si="57"/>
        <v>21112-C208</v>
      </c>
      <c r="G270" s="20" t="str">
        <f t="shared" si="58"/>
        <v>21112-C208</v>
      </c>
      <c r="H270" s="10" t="str">
        <f t="shared" si="59"/>
        <v>2</v>
      </c>
      <c r="I270" s="20" t="str">
        <f t="shared" si="60"/>
        <v>2</v>
      </c>
      <c r="J270" s="10" t="str">
        <f t="shared" si="52"/>
        <v>6221</v>
      </c>
      <c r="L270" s="15" t="s">
        <v>161</v>
      </c>
      <c r="M270" s="19">
        <v>0</v>
      </c>
      <c r="N270" s="18">
        <v>9537370.1899999995</v>
      </c>
      <c r="O270" s="18">
        <v>9537370.1899999995</v>
      </c>
      <c r="P270" s="18">
        <v>9276676.5299999993</v>
      </c>
      <c r="Q270" s="18">
        <v>722033.23</v>
      </c>
      <c r="R270" s="18">
        <v>722033.23</v>
      </c>
      <c r="S270" s="18">
        <v>722033.23</v>
      </c>
      <c r="T270" s="18">
        <v>8815336.9600000009</v>
      </c>
    </row>
    <row r="271" spans="1:20" outlineLevel="5" x14ac:dyDescent="0.2">
      <c r="A271" s="10" t="str">
        <f t="shared" si="53"/>
        <v/>
      </c>
      <c r="B271" s="20" t="str">
        <f t="shared" si="54"/>
        <v>1.1.1</v>
      </c>
      <c r="C271" s="10" t="str">
        <f t="shared" si="55"/>
        <v/>
      </c>
      <c r="D271" s="20" t="str">
        <f t="shared" si="56"/>
        <v>G1156</v>
      </c>
      <c r="E271" s="10" t="str">
        <f t="shared" si="51"/>
        <v/>
      </c>
      <c r="F271" s="10" t="str">
        <f t="shared" si="57"/>
        <v/>
      </c>
      <c r="G271" s="20" t="str">
        <f t="shared" si="58"/>
        <v>21112-C208</v>
      </c>
      <c r="H271" s="10" t="str">
        <f t="shared" si="59"/>
        <v/>
      </c>
      <c r="I271" s="20" t="str">
        <f t="shared" si="60"/>
        <v>3</v>
      </c>
      <c r="J271" s="10" t="str">
        <f t="shared" si="52"/>
        <v/>
      </c>
      <c r="L271" s="15" t="s">
        <v>95</v>
      </c>
      <c r="M271" s="19">
        <v>0</v>
      </c>
      <c r="N271" s="18">
        <v>21992200.02</v>
      </c>
      <c r="O271" s="18">
        <v>21992200.02</v>
      </c>
      <c r="P271" s="18">
        <v>21992200.02</v>
      </c>
      <c r="Q271" s="18">
        <v>21992200.02</v>
      </c>
      <c r="R271" s="18">
        <v>21992200.02</v>
      </c>
      <c r="S271" s="18">
        <v>21992200.02</v>
      </c>
      <c r="T271" s="18">
        <v>0</v>
      </c>
    </row>
    <row r="272" spans="1:20" outlineLevel="6" x14ac:dyDescent="0.2">
      <c r="A272" s="10" t="str">
        <f t="shared" si="53"/>
        <v>1.1.1</v>
      </c>
      <c r="B272" s="20" t="str">
        <f t="shared" si="54"/>
        <v>1.1.1</v>
      </c>
      <c r="C272" s="10" t="str">
        <f t="shared" si="55"/>
        <v>G1156</v>
      </c>
      <c r="D272" s="20" t="str">
        <f t="shared" si="56"/>
        <v>G1156</v>
      </c>
      <c r="E272" s="10" t="str">
        <f t="shared" si="51"/>
        <v>1</v>
      </c>
      <c r="F272" s="10" t="str">
        <f t="shared" si="57"/>
        <v>21112-C208</v>
      </c>
      <c r="G272" s="20" t="str">
        <f t="shared" si="58"/>
        <v>21112-C208</v>
      </c>
      <c r="H272" s="10" t="str">
        <f t="shared" si="59"/>
        <v>3</v>
      </c>
      <c r="I272" s="20" t="str">
        <f t="shared" si="60"/>
        <v>3</v>
      </c>
      <c r="J272" s="10" t="str">
        <f t="shared" si="52"/>
        <v>9111</v>
      </c>
      <c r="L272" s="15" t="s">
        <v>96</v>
      </c>
      <c r="M272" s="19">
        <v>0</v>
      </c>
      <c r="N272" s="18">
        <v>21992200.02</v>
      </c>
      <c r="O272" s="18">
        <v>21992200.02</v>
      </c>
      <c r="P272" s="18">
        <v>21992200.02</v>
      </c>
      <c r="Q272" s="18">
        <v>21992200.02</v>
      </c>
      <c r="R272" s="18">
        <v>21992200.02</v>
      </c>
      <c r="S272" s="18">
        <v>21992200.02</v>
      </c>
      <c r="T272" s="18">
        <v>0</v>
      </c>
    </row>
    <row r="273" spans="1:20" outlineLevel="4" x14ac:dyDescent="0.2">
      <c r="A273" s="10" t="str">
        <f t="shared" si="53"/>
        <v/>
      </c>
      <c r="B273" s="20" t="str">
        <f t="shared" si="54"/>
        <v>1.1.1</v>
      </c>
      <c r="C273" s="10" t="str">
        <f t="shared" si="55"/>
        <v/>
      </c>
      <c r="D273" s="20" t="str">
        <f t="shared" si="56"/>
        <v>G1156</v>
      </c>
      <c r="E273" s="10" t="str">
        <f t="shared" si="51"/>
        <v/>
      </c>
      <c r="F273" s="10" t="str">
        <f t="shared" si="57"/>
        <v/>
      </c>
      <c r="G273" s="20" t="str">
        <f t="shared" si="58"/>
        <v>21112-C209</v>
      </c>
      <c r="H273" s="10" t="str">
        <f t="shared" si="59"/>
        <v/>
      </c>
      <c r="I273" s="20" t="str">
        <f t="shared" si="60"/>
        <v>3</v>
      </c>
      <c r="J273" s="10" t="str">
        <f t="shared" si="52"/>
        <v/>
      </c>
      <c r="L273" s="15" t="s">
        <v>97</v>
      </c>
      <c r="M273" s="19">
        <v>0</v>
      </c>
      <c r="N273" s="18">
        <v>1260315.3999999999</v>
      </c>
      <c r="O273" s="18">
        <v>1260315.3999999999</v>
      </c>
      <c r="P273" s="18">
        <v>1260315.3999999999</v>
      </c>
      <c r="Q273" s="18">
        <v>7500</v>
      </c>
      <c r="R273" s="18">
        <v>7500</v>
      </c>
      <c r="S273" s="18">
        <v>7500</v>
      </c>
      <c r="T273" s="18">
        <v>1252815.3999999999</v>
      </c>
    </row>
    <row r="274" spans="1:20" outlineLevel="5" x14ac:dyDescent="0.2">
      <c r="A274" s="10" t="str">
        <f t="shared" si="53"/>
        <v/>
      </c>
      <c r="B274" s="20" t="str">
        <f t="shared" si="54"/>
        <v>1.1.1</v>
      </c>
      <c r="C274" s="10" t="str">
        <f t="shared" si="55"/>
        <v/>
      </c>
      <c r="D274" s="20" t="str">
        <f t="shared" si="56"/>
        <v>G1156</v>
      </c>
      <c r="E274" s="10" t="str">
        <f t="shared" si="51"/>
        <v/>
      </c>
      <c r="F274" s="10" t="str">
        <f t="shared" si="57"/>
        <v/>
      </c>
      <c r="G274" s="20" t="str">
        <f t="shared" si="58"/>
        <v>21112-C209</v>
      </c>
      <c r="H274" s="10" t="str">
        <f t="shared" si="59"/>
        <v/>
      </c>
      <c r="I274" s="20" t="str">
        <f t="shared" si="60"/>
        <v>1</v>
      </c>
      <c r="J274" s="10" t="str">
        <f t="shared" si="52"/>
        <v/>
      </c>
      <c r="L274" s="15" t="s">
        <v>54</v>
      </c>
      <c r="M274" s="19">
        <v>0</v>
      </c>
      <c r="N274" s="18">
        <v>1260315.3999999999</v>
      </c>
      <c r="O274" s="18">
        <v>1260315.3999999999</v>
      </c>
      <c r="P274" s="18">
        <v>1260315.3999999999</v>
      </c>
      <c r="Q274" s="18">
        <v>7500</v>
      </c>
      <c r="R274" s="18">
        <v>7500</v>
      </c>
      <c r="S274" s="18">
        <v>7500</v>
      </c>
      <c r="T274" s="18">
        <v>1252815.3999999999</v>
      </c>
    </row>
    <row r="275" spans="1:20" outlineLevel="6" x14ac:dyDescent="0.2">
      <c r="A275" s="10" t="str">
        <f t="shared" si="53"/>
        <v>1.1.1</v>
      </c>
      <c r="B275" s="20" t="str">
        <f t="shared" si="54"/>
        <v>1.1.1</v>
      </c>
      <c r="C275" s="10" t="str">
        <f t="shared" si="55"/>
        <v>G1156</v>
      </c>
      <c r="D275" s="20" t="str">
        <f t="shared" si="56"/>
        <v>G1156</v>
      </c>
      <c r="E275" s="10" t="str">
        <f t="shared" si="51"/>
        <v>1</v>
      </c>
      <c r="F275" s="10" t="str">
        <f t="shared" si="57"/>
        <v>21112-C209</v>
      </c>
      <c r="G275" s="20" t="str">
        <f t="shared" si="58"/>
        <v>21112-C209</v>
      </c>
      <c r="H275" s="10" t="str">
        <f t="shared" si="59"/>
        <v>1</v>
      </c>
      <c r="I275" s="20" t="str">
        <f t="shared" si="60"/>
        <v>1</v>
      </c>
      <c r="J275" s="10" t="str">
        <f t="shared" si="52"/>
        <v>2711</v>
      </c>
      <c r="L275" s="15" t="s">
        <v>102</v>
      </c>
      <c r="M275" s="19">
        <v>0</v>
      </c>
      <c r="N275" s="18">
        <v>808775.2</v>
      </c>
      <c r="O275" s="18">
        <v>808775.2</v>
      </c>
      <c r="P275" s="18">
        <v>808775.2</v>
      </c>
      <c r="Q275" s="18">
        <v>0</v>
      </c>
      <c r="R275" s="18">
        <v>0</v>
      </c>
      <c r="S275" s="19">
        <v>0</v>
      </c>
      <c r="T275" s="18">
        <v>808775.2</v>
      </c>
    </row>
    <row r="276" spans="1:20" outlineLevel="6" x14ac:dyDescent="0.2">
      <c r="A276" s="10" t="str">
        <f t="shared" si="53"/>
        <v>1.1.1</v>
      </c>
      <c r="B276" s="20" t="str">
        <f t="shared" si="54"/>
        <v>1.1.1</v>
      </c>
      <c r="C276" s="10" t="str">
        <f t="shared" si="55"/>
        <v>G1156</v>
      </c>
      <c r="D276" s="20" t="str">
        <f t="shared" si="56"/>
        <v>G1156</v>
      </c>
      <c r="E276" s="10" t="str">
        <f t="shared" si="51"/>
        <v>1</v>
      </c>
      <c r="F276" s="10" t="str">
        <f t="shared" si="57"/>
        <v>21112-C209</v>
      </c>
      <c r="G276" s="20" t="str">
        <f t="shared" si="58"/>
        <v>21112-C209</v>
      </c>
      <c r="H276" s="10" t="str">
        <f t="shared" si="59"/>
        <v>1</v>
      </c>
      <c r="I276" s="20" t="str">
        <f t="shared" si="60"/>
        <v>1</v>
      </c>
      <c r="J276" s="10" t="str">
        <f t="shared" si="52"/>
        <v>3343</v>
      </c>
      <c r="L276" s="15" t="s">
        <v>83</v>
      </c>
      <c r="M276" s="19">
        <v>0</v>
      </c>
      <c r="N276" s="18">
        <v>451540.2</v>
      </c>
      <c r="O276" s="18">
        <v>451540.2</v>
      </c>
      <c r="P276" s="18">
        <v>451540.2</v>
      </c>
      <c r="Q276" s="18">
        <v>7500</v>
      </c>
      <c r="R276" s="18">
        <v>7500</v>
      </c>
      <c r="S276" s="18">
        <v>7500</v>
      </c>
      <c r="T276" s="18">
        <v>444040.2</v>
      </c>
    </row>
    <row r="277" spans="1:20" outlineLevel="6" x14ac:dyDescent="0.2">
      <c r="A277" s="10" t="str">
        <f t="shared" si="53"/>
        <v/>
      </c>
      <c r="B277" s="20" t="str">
        <f t="shared" si="54"/>
        <v>1.1.1</v>
      </c>
      <c r="C277" s="10" t="str">
        <f t="shared" si="55"/>
        <v/>
      </c>
      <c r="D277" s="20" t="str">
        <f t="shared" si="56"/>
        <v>G1156</v>
      </c>
      <c r="E277" s="10" t="str">
        <f t="shared" si="51"/>
        <v/>
      </c>
      <c r="F277" s="10" t="str">
        <f t="shared" si="57"/>
        <v/>
      </c>
      <c r="G277" s="20" t="str">
        <f t="shared" si="58"/>
        <v>21112-C211</v>
      </c>
      <c r="H277" s="10" t="str">
        <f t="shared" si="59"/>
        <v/>
      </c>
      <c r="I277" s="20" t="str">
        <f t="shared" si="60"/>
        <v>1</v>
      </c>
      <c r="J277" s="10" t="str">
        <f t="shared" si="52"/>
        <v/>
      </c>
      <c r="L277" s="15" t="s">
        <v>110</v>
      </c>
      <c r="M277" s="19">
        <v>0</v>
      </c>
      <c r="N277" s="18">
        <v>1517768.04</v>
      </c>
      <c r="O277" s="18">
        <v>1517768.04</v>
      </c>
      <c r="P277" s="18">
        <v>1517768.04</v>
      </c>
      <c r="Q277" s="18">
        <v>1356277.17</v>
      </c>
      <c r="R277" s="18">
        <v>1356277.17</v>
      </c>
      <c r="S277" s="18">
        <v>1356277.17</v>
      </c>
      <c r="T277" s="18">
        <v>161490.87</v>
      </c>
    </row>
    <row r="278" spans="1:20" outlineLevel="5" x14ac:dyDescent="0.2">
      <c r="A278" s="10" t="str">
        <f t="shared" si="53"/>
        <v/>
      </c>
      <c r="B278" s="20" t="str">
        <f t="shared" si="54"/>
        <v>1.1.1</v>
      </c>
      <c r="C278" s="10" t="str">
        <f t="shared" si="55"/>
        <v/>
      </c>
      <c r="D278" s="20" t="str">
        <f t="shared" si="56"/>
        <v>G1156</v>
      </c>
      <c r="E278" s="10" t="str">
        <f t="shared" si="51"/>
        <v/>
      </c>
      <c r="F278" s="10" t="str">
        <f t="shared" si="57"/>
        <v/>
      </c>
      <c r="G278" s="20" t="str">
        <f t="shared" si="58"/>
        <v>21112-C211</v>
      </c>
      <c r="H278" s="10" t="str">
        <f t="shared" si="59"/>
        <v/>
      </c>
      <c r="I278" s="20" t="str">
        <f t="shared" si="60"/>
        <v>1</v>
      </c>
      <c r="J278" s="10" t="str">
        <f t="shared" si="52"/>
        <v/>
      </c>
      <c r="L278" s="15" t="s">
        <v>54</v>
      </c>
      <c r="M278" s="19">
        <v>0</v>
      </c>
      <c r="N278" s="18">
        <v>1517768.04</v>
      </c>
      <c r="O278" s="18">
        <v>1517768.04</v>
      </c>
      <c r="P278" s="18">
        <v>1517768.04</v>
      </c>
      <c r="Q278" s="18">
        <v>1356277.17</v>
      </c>
      <c r="R278" s="18">
        <v>1356277.17</v>
      </c>
      <c r="S278" s="18">
        <v>1356277.17</v>
      </c>
      <c r="T278" s="18">
        <v>161490.87</v>
      </c>
    </row>
    <row r="279" spans="1:20" outlineLevel="6" x14ac:dyDescent="0.2">
      <c r="A279" s="10" t="str">
        <f t="shared" si="53"/>
        <v>1.1.1</v>
      </c>
      <c r="B279" s="20" t="str">
        <f t="shared" si="54"/>
        <v>1.1.1</v>
      </c>
      <c r="C279" s="10" t="str">
        <f t="shared" si="55"/>
        <v>G1156</v>
      </c>
      <c r="D279" s="20" t="str">
        <f t="shared" si="56"/>
        <v>G1156</v>
      </c>
      <c r="E279" s="10" t="str">
        <f t="shared" si="51"/>
        <v>1</v>
      </c>
      <c r="F279" s="10" t="str">
        <f t="shared" si="57"/>
        <v>21112-C211</v>
      </c>
      <c r="G279" s="20" t="str">
        <f t="shared" si="58"/>
        <v>21112-C211</v>
      </c>
      <c r="H279" s="10" t="str">
        <f t="shared" si="59"/>
        <v>1</v>
      </c>
      <c r="I279" s="20" t="str">
        <f t="shared" si="60"/>
        <v>1</v>
      </c>
      <c r="J279" s="10" t="str">
        <f t="shared" si="52"/>
        <v>3531</v>
      </c>
      <c r="L279" s="15" t="s">
        <v>114</v>
      </c>
      <c r="M279" s="19">
        <v>0</v>
      </c>
      <c r="N279" s="18">
        <v>1517768.04</v>
      </c>
      <c r="O279" s="18">
        <v>1517768.04</v>
      </c>
      <c r="P279" s="18">
        <v>1517768.04</v>
      </c>
      <c r="Q279" s="18">
        <v>1356277.17</v>
      </c>
      <c r="R279" s="18">
        <v>1356277.17</v>
      </c>
      <c r="S279" s="18">
        <v>1356277.17</v>
      </c>
      <c r="T279" s="18">
        <v>161490.87</v>
      </c>
    </row>
    <row r="280" spans="1:20" outlineLevel="4" x14ac:dyDescent="0.2">
      <c r="A280" s="10" t="str">
        <f t="shared" si="53"/>
        <v/>
      </c>
      <c r="B280" s="20" t="str">
        <f t="shared" si="54"/>
        <v>1.1.1</v>
      </c>
      <c r="C280" s="10" t="str">
        <f t="shared" si="55"/>
        <v/>
      </c>
      <c r="D280" s="20" t="str">
        <f t="shared" si="56"/>
        <v>G1156</v>
      </c>
      <c r="E280" s="10" t="str">
        <f t="shared" si="51"/>
        <v/>
      </c>
      <c r="F280" s="10" t="str">
        <f t="shared" si="57"/>
        <v/>
      </c>
      <c r="G280" s="20" t="str">
        <f t="shared" si="58"/>
        <v>21112-C213</v>
      </c>
      <c r="H280" s="10" t="str">
        <f t="shared" si="59"/>
        <v/>
      </c>
      <c r="I280" s="20" t="str">
        <f t="shared" si="60"/>
        <v>1</v>
      </c>
      <c r="J280" s="10" t="str">
        <f t="shared" si="52"/>
        <v/>
      </c>
      <c r="L280" s="15" t="s">
        <v>120</v>
      </c>
      <c r="M280" s="19">
        <v>0</v>
      </c>
      <c r="N280" s="18">
        <v>7941867.6799999997</v>
      </c>
      <c r="O280" s="18">
        <v>7941867.6799999997</v>
      </c>
      <c r="P280" s="18">
        <v>7766536.5899999999</v>
      </c>
      <c r="Q280" s="18">
        <v>1443319.97</v>
      </c>
      <c r="R280" s="18">
        <v>1443319.97</v>
      </c>
      <c r="S280" s="18">
        <v>1443319.97</v>
      </c>
      <c r="T280" s="18">
        <v>6498547.71</v>
      </c>
    </row>
    <row r="281" spans="1:20" outlineLevel="5" x14ac:dyDescent="0.2">
      <c r="A281" s="10" t="str">
        <f t="shared" si="53"/>
        <v/>
      </c>
      <c r="B281" s="20" t="str">
        <f t="shared" si="54"/>
        <v>1.1.1</v>
      </c>
      <c r="C281" s="10" t="str">
        <f t="shared" si="55"/>
        <v/>
      </c>
      <c r="D281" s="20" t="str">
        <f t="shared" si="56"/>
        <v>G1156</v>
      </c>
      <c r="E281" s="10" t="str">
        <f t="shared" si="51"/>
        <v/>
      </c>
      <c r="F281" s="10" t="str">
        <f t="shared" si="57"/>
        <v/>
      </c>
      <c r="G281" s="20" t="str">
        <f t="shared" si="58"/>
        <v>21112-C213</v>
      </c>
      <c r="H281" s="10" t="str">
        <f t="shared" si="59"/>
        <v/>
      </c>
      <c r="I281" s="20" t="str">
        <f t="shared" si="60"/>
        <v>1</v>
      </c>
      <c r="J281" s="10" t="str">
        <f t="shared" si="52"/>
        <v/>
      </c>
      <c r="L281" s="15" t="s">
        <v>54</v>
      </c>
      <c r="M281" s="19">
        <v>0</v>
      </c>
      <c r="N281" s="18">
        <v>2289480</v>
      </c>
      <c r="O281" s="18">
        <v>2289480</v>
      </c>
      <c r="P281" s="18">
        <v>2114148.91</v>
      </c>
      <c r="Q281" s="18">
        <v>512016.87</v>
      </c>
      <c r="R281" s="18">
        <v>512016.87</v>
      </c>
      <c r="S281" s="18">
        <v>512016.87</v>
      </c>
      <c r="T281" s="18">
        <v>1777463.13</v>
      </c>
    </row>
    <row r="282" spans="1:20" outlineLevel="6" x14ac:dyDescent="0.2">
      <c r="A282" s="10" t="str">
        <f t="shared" si="53"/>
        <v>1.1.1</v>
      </c>
      <c r="B282" s="20" t="str">
        <f t="shared" si="54"/>
        <v>1.1.1</v>
      </c>
      <c r="C282" s="10" t="str">
        <f t="shared" si="55"/>
        <v>G1156</v>
      </c>
      <c r="D282" s="20" t="str">
        <f t="shared" si="56"/>
        <v>G1156</v>
      </c>
      <c r="E282" s="10" t="str">
        <f t="shared" si="51"/>
        <v>1</v>
      </c>
      <c r="F282" s="10" t="str">
        <f t="shared" si="57"/>
        <v>21112-C213</v>
      </c>
      <c r="G282" s="20" t="str">
        <f t="shared" si="58"/>
        <v>21112-C213</v>
      </c>
      <c r="H282" s="10" t="str">
        <f t="shared" si="59"/>
        <v>1</v>
      </c>
      <c r="I282" s="20" t="str">
        <f t="shared" si="60"/>
        <v>1</v>
      </c>
      <c r="J282" s="10" t="str">
        <f t="shared" si="52"/>
        <v>2441</v>
      </c>
      <c r="L282" s="15" t="s">
        <v>165</v>
      </c>
      <c r="M282" s="19">
        <v>0</v>
      </c>
      <c r="N282" s="18">
        <v>30000</v>
      </c>
      <c r="O282" s="18">
        <v>30000</v>
      </c>
      <c r="P282" s="18">
        <v>29999.87</v>
      </c>
      <c r="Q282" s="18">
        <v>29999.87</v>
      </c>
      <c r="R282" s="18">
        <v>29999.87</v>
      </c>
      <c r="S282" s="18">
        <v>29999.87</v>
      </c>
      <c r="T282" s="18">
        <v>0.13</v>
      </c>
    </row>
    <row r="283" spans="1:20" outlineLevel="6" x14ac:dyDescent="0.2">
      <c r="A283" s="10" t="str">
        <f t="shared" si="53"/>
        <v>1.1.1</v>
      </c>
      <c r="B283" s="20" t="str">
        <f t="shared" si="54"/>
        <v>1.1.1</v>
      </c>
      <c r="C283" s="10" t="str">
        <f t="shared" si="55"/>
        <v>G1156</v>
      </c>
      <c r="D283" s="20" t="str">
        <f t="shared" si="56"/>
        <v>G1156</v>
      </c>
      <c r="E283" s="10" t="str">
        <f t="shared" si="51"/>
        <v>1</v>
      </c>
      <c r="F283" s="10" t="str">
        <f t="shared" si="57"/>
        <v>21112-C213</v>
      </c>
      <c r="G283" s="20" t="str">
        <f t="shared" si="58"/>
        <v>21112-C213</v>
      </c>
      <c r="H283" s="10" t="str">
        <f t="shared" si="59"/>
        <v>1</v>
      </c>
      <c r="I283" s="20" t="str">
        <f t="shared" si="60"/>
        <v>1</v>
      </c>
      <c r="J283" s="10" t="str">
        <f t="shared" si="52"/>
        <v>2931</v>
      </c>
      <c r="L283" s="15" t="s">
        <v>134</v>
      </c>
      <c r="M283" s="19">
        <v>0</v>
      </c>
      <c r="N283" s="18">
        <v>66616</v>
      </c>
      <c r="O283" s="18">
        <v>66616</v>
      </c>
      <c r="P283" s="18">
        <v>66616</v>
      </c>
      <c r="Q283" s="18">
        <v>66616</v>
      </c>
      <c r="R283" s="18">
        <v>66616</v>
      </c>
      <c r="S283" s="18">
        <v>66616</v>
      </c>
      <c r="T283" s="18">
        <v>0</v>
      </c>
    </row>
    <row r="284" spans="1:20" outlineLevel="6" x14ac:dyDescent="0.2">
      <c r="A284" s="10" t="str">
        <f t="shared" si="53"/>
        <v>1.1.1</v>
      </c>
      <c r="B284" s="20" t="str">
        <f t="shared" si="54"/>
        <v>1.1.1</v>
      </c>
      <c r="C284" s="10" t="str">
        <f t="shared" si="55"/>
        <v>G1156</v>
      </c>
      <c r="D284" s="20" t="str">
        <f t="shared" si="56"/>
        <v>G1156</v>
      </c>
      <c r="E284" s="10" t="str">
        <f t="shared" si="51"/>
        <v>1</v>
      </c>
      <c r="F284" s="10" t="str">
        <f t="shared" si="57"/>
        <v>21112-C213</v>
      </c>
      <c r="G284" s="20" t="str">
        <f t="shared" si="58"/>
        <v>21112-C213</v>
      </c>
      <c r="H284" s="10" t="str">
        <f t="shared" si="59"/>
        <v>1</v>
      </c>
      <c r="I284" s="20" t="str">
        <f t="shared" si="60"/>
        <v>1</v>
      </c>
      <c r="J284" s="10" t="str">
        <f t="shared" si="52"/>
        <v>3381</v>
      </c>
      <c r="L284" s="15" t="s">
        <v>156</v>
      </c>
      <c r="M284" s="19">
        <v>0</v>
      </c>
      <c r="N284" s="18">
        <v>2192864</v>
      </c>
      <c r="O284" s="18">
        <v>2192864</v>
      </c>
      <c r="P284" s="18">
        <v>2017533.04</v>
      </c>
      <c r="Q284" s="18">
        <v>415401</v>
      </c>
      <c r="R284" s="18">
        <v>415401</v>
      </c>
      <c r="S284" s="18">
        <v>415401</v>
      </c>
      <c r="T284" s="18">
        <v>1777463</v>
      </c>
    </row>
    <row r="285" spans="1:20" outlineLevel="6" x14ac:dyDescent="0.2">
      <c r="A285" s="10" t="str">
        <f t="shared" si="53"/>
        <v/>
      </c>
      <c r="B285" s="20" t="str">
        <f t="shared" si="54"/>
        <v>1.1.1</v>
      </c>
      <c r="C285" s="10" t="str">
        <f t="shared" si="55"/>
        <v/>
      </c>
      <c r="D285" s="20" t="str">
        <f t="shared" si="56"/>
        <v>G1156</v>
      </c>
      <c r="E285" s="10" t="str">
        <f t="shared" si="51"/>
        <v/>
      </c>
      <c r="F285" s="10" t="str">
        <f t="shared" si="57"/>
        <v/>
      </c>
      <c r="G285" s="20" t="str">
        <f t="shared" si="58"/>
        <v>21112-C213</v>
      </c>
      <c r="H285" s="10" t="str">
        <f t="shared" si="59"/>
        <v/>
      </c>
      <c r="I285" s="20" t="str">
        <f t="shared" si="60"/>
        <v>2</v>
      </c>
      <c r="J285" s="10" t="str">
        <f t="shared" si="52"/>
        <v/>
      </c>
      <c r="L285" s="15" t="s">
        <v>116</v>
      </c>
      <c r="M285" s="19">
        <v>0</v>
      </c>
      <c r="N285" s="18">
        <v>5652387.6799999997</v>
      </c>
      <c r="O285" s="18">
        <v>5652387.6799999997</v>
      </c>
      <c r="P285" s="18">
        <v>5652387.6799999997</v>
      </c>
      <c r="Q285" s="18">
        <v>931303.1</v>
      </c>
      <c r="R285" s="18">
        <v>931303.1</v>
      </c>
      <c r="S285" s="18">
        <v>931303.1</v>
      </c>
      <c r="T285" s="18">
        <v>4721084.58</v>
      </c>
    </row>
    <row r="286" spans="1:20" outlineLevel="2" x14ac:dyDescent="0.2">
      <c r="A286" s="10" t="str">
        <f t="shared" si="53"/>
        <v>1.1.1</v>
      </c>
      <c r="B286" s="20" t="str">
        <f t="shared" si="54"/>
        <v>1.1.1</v>
      </c>
      <c r="C286" s="10" t="str">
        <f t="shared" si="55"/>
        <v>G1156</v>
      </c>
      <c r="D286" s="20" t="str">
        <f t="shared" si="56"/>
        <v>G1156</v>
      </c>
      <c r="E286" s="10" t="str">
        <f t="shared" si="51"/>
        <v>1</v>
      </c>
      <c r="F286" s="10" t="str">
        <f t="shared" si="57"/>
        <v>21112-C213</v>
      </c>
      <c r="G286" s="20" t="str">
        <f t="shared" si="58"/>
        <v>21112-C213</v>
      </c>
      <c r="H286" s="10" t="str">
        <f t="shared" si="59"/>
        <v>2</v>
      </c>
      <c r="I286" s="20" t="str">
        <f t="shared" si="60"/>
        <v>2</v>
      </c>
      <c r="J286" s="10" t="str">
        <f t="shared" si="52"/>
        <v>5911</v>
      </c>
      <c r="L286" s="15" t="s">
        <v>118</v>
      </c>
      <c r="M286" s="19">
        <v>0</v>
      </c>
      <c r="N286" s="18">
        <v>5652387.6799999997</v>
      </c>
      <c r="O286" s="18">
        <v>5652387.6799999997</v>
      </c>
      <c r="P286" s="18">
        <v>5652387.6799999997</v>
      </c>
      <c r="Q286" s="18">
        <v>931303.1</v>
      </c>
      <c r="R286" s="18">
        <v>931303.1</v>
      </c>
      <c r="S286" s="18">
        <v>931303.1</v>
      </c>
      <c r="T286" s="18">
        <v>4721084.58</v>
      </c>
    </row>
    <row r="287" spans="1:20" outlineLevel="3" x14ac:dyDescent="0.2">
      <c r="A287" s="10" t="str">
        <f t="shared" si="53"/>
        <v/>
      </c>
      <c r="B287" s="20" t="str">
        <f t="shared" si="54"/>
        <v>1.1.1</v>
      </c>
      <c r="C287" s="10" t="str">
        <f t="shared" si="55"/>
        <v/>
      </c>
      <c r="D287" s="20" t="str">
        <f t="shared" si="56"/>
        <v>G1156</v>
      </c>
      <c r="E287" s="10" t="str">
        <f t="shared" si="51"/>
        <v/>
      </c>
      <c r="F287" s="10" t="str">
        <f t="shared" si="57"/>
        <v/>
      </c>
      <c r="G287" s="20" t="str">
        <f t="shared" si="58"/>
        <v>21112-C214</v>
      </c>
      <c r="H287" s="10" t="str">
        <f t="shared" si="59"/>
        <v/>
      </c>
      <c r="I287" s="20" t="str">
        <f t="shared" si="60"/>
        <v>2</v>
      </c>
      <c r="J287" s="10" t="str">
        <f t="shared" si="52"/>
        <v/>
      </c>
      <c r="L287" s="15" t="s">
        <v>150</v>
      </c>
      <c r="M287" s="19">
        <v>0</v>
      </c>
      <c r="N287" s="18">
        <v>1855093.93</v>
      </c>
      <c r="O287" s="18">
        <v>1855093.93</v>
      </c>
      <c r="P287" s="18">
        <v>1824925.94</v>
      </c>
      <c r="Q287" s="18">
        <v>408806.1</v>
      </c>
      <c r="R287" s="18">
        <v>408806.1</v>
      </c>
      <c r="S287" s="18">
        <v>408806.1</v>
      </c>
      <c r="T287" s="18">
        <v>1446287.83</v>
      </c>
    </row>
    <row r="288" spans="1:20" outlineLevel="4" x14ac:dyDescent="0.2">
      <c r="A288" s="10" t="str">
        <f t="shared" si="53"/>
        <v/>
      </c>
      <c r="B288" s="20" t="str">
        <f t="shared" si="54"/>
        <v>1.1.1</v>
      </c>
      <c r="C288" s="10" t="str">
        <f t="shared" si="55"/>
        <v/>
      </c>
      <c r="D288" s="20" t="str">
        <f t="shared" si="56"/>
        <v>G1156</v>
      </c>
      <c r="E288" s="10" t="str">
        <f t="shared" si="51"/>
        <v/>
      </c>
      <c r="F288" s="10" t="str">
        <f t="shared" si="57"/>
        <v/>
      </c>
      <c r="G288" s="20" t="str">
        <f t="shared" si="58"/>
        <v>21112-C214</v>
      </c>
      <c r="H288" s="10" t="str">
        <f t="shared" si="59"/>
        <v/>
      </c>
      <c r="I288" s="20" t="str">
        <f t="shared" si="60"/>
        <v>1</v>
      </c>
      <c r="J288" s="10" t="str">
        <f t="shared" si="52"/>
        <v/>
      </c>
      <c r="L288" s="15" t="s">
        <v>54</v>
      </c>
      <c r="M288" s="19">
        <v>0</v>
      </c>
      <c r="N288" s="18">
        <v>1855093.93</v>
      </c>
      <c r="O288" s="18">
        <v>1855093.93</v>
      </c>
      <c r="P288" s="18">
        <v>1824925.94</v>
      </c>
      <c r="Q288" s="18">
        <v>408806.1</v>
      </c>
      <c r="R288" s="18">
        <v>408806.1</v>
      </c>
      <c r="S288" s="18">
        <v>408806.1</v>
      </c>
      <c r="T288" s="18">
        <v>1446287.83</v>
      </c>
    </row>
    <row r="289" spans="1:20" outlineLevel="5" x14ac:dyDescent="0.2">
      <c r="A289" s="10" t="str">
        <f t="shared" si="53"/>
        <v>1.1.1</v>
      </c>
      <c r="B289" s="20" t="str">
        <f t="shared" si="54"/>
        <v>1.1.1</v>
      </c>
      <c r="C289" s="10" t="str">
        <f t="shared" si="55"/>
        <v>G1156</v>
      </c>
      <c r="D289" s="20" t="str">
        <f t="shared" si="56"/>
        <v>G1156</v>
      </c>
      <c r="E289" s="10" t="str">
        <f t="shared" si="51"/>
        <v>1</v>
      </c>
      <c r="F289" s="10" t="str">
        <f t="shared" si="57"/>
        <v>21112-C214</v>
      </c>
      <c r="G289" s="20" t="str">
        <f t="shared" si="58"/>
        <v>21112-C214</v>
      </c>
      <c r="H289" s="10" t="str">
        <f t="shared" si="59"/>
        <v>1</v>
      </c>
      <c r="I289" s="20" t="str">
        <f t="shared" si="60"/>
        <v>1</v>
      </c>
      <c r="J289" s="10" t="str">
        <f t="shared" si="52"/>
        <v>2481</v>
      </c>
      <c r="L289" s="15" t="s">
        <v>129</v>
      </c>
      <c r="M289" s="19">
        <v>0</v>
      </c>
      <c r="N289" s="18">
        <v>164897.06</v>
      </c>
      <c r="O289" s="18">
        <v>164897.06</v>
      </c>
      <c r="P289" s="18">
        <v>164897.06</v>
      </c>
      <c r="Q289" s="18">
        <v>82448.53</v>
      </c>
      <c r="R289" s="18">
        <v>82448.53</v>
      </c>
      <c r="S289" s="18">
        <v>82448.53</v>
      </c>
      <c r="T289" s="18">
        <v>82448.53</v>
      </c>
    </row>
    <row r="290" spans="1:20" outlineLevel="6" x14ac:dyDescent="0.2">
      <c r="A290" s="10" t="str">
        <f t="shared" si="53"/>
        <v>1.1.1</v>
      </c>
      <c r="B290" s="20" t="str">
        <f t="shared" si="54"/>
        <v>1.1.1</v>
      </c>
      <c r="C290" s="10" t="str">
        <f t="shared" si="55"/>
        <v>G1156</v>
      </c>
      <c r="D290" s="20" t="str">
        <f t="shared" si="56"/>
        <v>G1156</v>
      </c>
      <c r="E290" s="10" t="str">
        <f t="shared" si="51"/>
        <v>1</v>
      </c>
      <c r="F290" s="10" t="str">
        <f t="shared" si="57"/>
        <v>21112-C214</v>
      </c>
      <c r="G290" s="20" t="str">
        <f t="shared" si="58"/>
        <v>21112-C214</v>
      </c>
      <c r="H290" s="10" t="str">
        <f t="shared" si="59"/>
        <v>1</v>
      </c>
      <c r="I290" s="20" t="str">
        <f t="shared" si="60"/>
        <v>1</v>
      </c>
      <c r="J290" s="10" t="str">
        <f t="shared" si="52"/>
        <v>3511</v>
      </c>
      <c r="L290" s="15" t="s">
        <v>157</v>
      </c>
      <c r="M290" s="19">
        <v>0</v>
      </c>
      <c r="N290" s="18">
        <v>88111.31</v>
      </c>
      <c r="O290" s="18">
        <v>88111.31</v>
      </c>
      <c r="P290" s="18">
        <v>88111.31</v>
      </c>
      <c r="Q290" s="18">
        <v>88111.31</v>
      </c>
      <c r="R290" s="18">
        <v>88111.31</v>
      </c>
      <c r="S290" s="18">
        <v>88111.31</v>
      </c>
      <c r="T290" s="18">
        <v>0</v>
      </c>
    </row>
    <row r="291" spans="1:20" outlineLevel="6" x14ac:dyDescent="0.2">
      <c r="A291" s="10" t="str">
        <f t="shared" si="53"/>
        <v>1.1.1</v>
      </c>
      <c r="B291" s="20" t="str">
        <f t="shared" si="54"/>
        <v>1.1.1</v>
      </c>
      <c r="C291" s="10" t="str">
        <f t="shared" si="55"/>
        <v>G1156</v>
      </c>
      <c r="D291" s="20" t="str">
        <f t="shared" si="56"/>
        <v>G1156</v>
      </c>
      <c r="E291" s="10" t="str">
        <f t="shared" si="51"/>
        <v>1</v>
      </c>
      <c r="F291" s="10" t="str">
        <f t="shared" si="57"/>
        <v>21112-C214</v>
      </c>
      <c r="G291" s="20" t="str">
        <f t="shared" si="58"/>
        <v>21112-C214</v>
      </c>
      <c r="H291" s="10" t="str">
        <f t="shared" si="59"/>
        <v>1</v>
      </c>
      <c r="I291" s="20" t="str">
        <f t="shared" si="60"/>
        <v>1</v>
      </c>
      <c r="J291" s="10" t="str">
        <f t="shared" si="52"/>
        <v>3581</v>
      </c>
      <c r="L291" s="15" t="s">
        <v>158</v>
      </c>
      <c r="M291" s="19">
        <v>0</v>
      </c>
      <c r="N291" s="18">
        <v>1429477.56</v>
      </c>
      <c r="O291" s="18">
        <v>1429477.56</v>
      </c>
      <c r="P291" s="18">
        <v>1429477.56</v>
      </c>
      <c r="Q291" s="18">
        <v>238246.26</v>
      </c>
      <c r="R291" s="18">
        <v>238246.26</v>
      </c>
      <c r="S291" s="18">
        <v>238246.26</v>
      </c>
      <c r="T291" s="18">
        <v>1191231.3</v>
      </c>
    </row>
    <row r="292" spans="1:20" outlineLevel="6" x14ac:dyDescent="0.2">
      <c r="A292" s="10" t="str">
        <f t="shared" si="53"/>
        <v>1.1.1</v>
      </c>
      <c r="B292" s="20" t="str">
        <f t="shared" si="54"/>
        <v>1.1.1</v>
      </c>
      <c r="C292" s="10" t="str">
        <f t="shared" si="55"/>
        <v>G1156</v>
      </c>
      <c r="D292" s="20" t="str">
        <f t="shared" si="56"/>
        <v>G1156</v>
      </c>
      <c r="E292" s="10" t="str">
        <f t="shared" si="51"/>
        <v>1</v>
      </c>
      <c r="F292" s="10" t="str">
        <f t="shared" si="57"/>
        <v>21112-C214</v>
      </c>
      <c r="G292" s="20" t="str">
        <f t="shared" si="58"/>
        <v>21112-C214</v>
      </c>
      <c r="H292" s="10" t="str">
        <f t="shared" si="59"/>
        <v>1</v>
      </c>
      <c r="I292" s="20" t="str">
        <f t="shared" si="60"/>
        <v>1</v>
      </c>
      <c r="J292" s="10" t="str">
        <f t="shared" si="52"/>
        <v>3591</v>
      </c>
      <c r="L292" s="15" t="s">
        <v>159</v>
      </c>
      <c r="M292" s="19">
        <v>0</v>
      </c>
      <c r="N292" s="18">
        <v>172608</v>
      </c>
      <c r="O292" s="18">
        <v>172608</v>
      </c>
      <c r="P292" s="18">
        <v>142440.01</v>
      </c>
      <c r="Q292" s="18">
        <v>0</v>
      </c>
      <c r="R292" s="18">
        <v>0</v>
      </c>
      <c r="S292" s="18">
        <v>0</v>
      </c>
      <c r="T292" s="18">
        <v>172608</v>
      </c>
    </row>
    <row r="293" spans="1:20" outlineLevel="6" x14ac:dyDescent="0.2">
      <c r="A293" s="10" t="str">
        <f t="shared" si="53"/>
        <v/>
      </c>
      <c r="B293" s="20" t="str">
        <f t="shared" si="54"/>
        <v>1.1.1</v>
      </c>
      <c r="C293" s="10" t="str">
        <f t="shared" si="55"/>
        <v/>
      </c>
      <c r="D293" s="20" t="str">
        <f t="shared" si="56"/>
        <v>G1157</v>
      </c>
      <c r="E293" s="10" t="str">
        <f t="shared" si="51"/>
        <v/>
      </c>
      <c r="F293" s="10" t="str">
        <f t="shared" si="57"/>
        <v/>
      </c>
      <c r="G293" s="20" t="str">
        <f t="shared" si="58"/>
        <v>21112-C214</v>
      </c>
      <c r="H293" s="10" t="str">
        <f t="shared" si="59"/>
        <v/>
      </c>
      <c r="I293" s="20" t="str">
        <f t="shared" si="60"/>
        <v>1</v>
      </c>
      <c r="J293" s="10" t="str">
        <f t="shared" si="52"/>
        <v/>
      </c>
      <c r="L293" s="15" t="s">
        <v>166</v>
      </c>
      <c r="M293" s="18">
        <v>5941099</v>
      </c>
      <c r="N293" s="18">
        <v>-17187.41</v>
      </c>
      <c r="O293" s="18">
        <v>5923911.5899999999</v>
      </c>
      <c r="P293" s="18">
        <v>1197557.3400000001</v>
      </c>
      <c r="Q293" s="18">
        <v>1070969.72</v>
      </c>
      <c r="R293" s="18">
        <v>1070969.72</v>
      </c>
      <c r="S293" s="18">
        <v>1070969.72</v>
      </c>
      <c r="T293" s="18">
        <v>4852941.87</v>
      </c>
    </row>
    <row r="294" spans="1:20" outlineLevel="6" x14ac:dyDescent="0.2">
      <c r="A294" s="10" t="str">
        <f t="shared" si="53"/>
        <v/>
      </c>
      <c r="B294" s="20" t="str">
        <f t="shared" si="54"/>
        <v>1.1.1</v>
      </c>
      <c r="C294" s="10" t="str">
        <f t="shared" si="55"/>
        <v/>
      </c>
      <c r="D294" s="20" t="str">
        <f t="shared" si="56"/>
        <v>G1157</v>
      </c>
      <c r="E294" s="10" t="str">
        <f t="shared" si="51"/>
        <v/>
      </c>
      <c r="F294" s="10" t="str">
        <f t="shared" si="57"/>
        <v/>
      </c>
      <c r="G294" s="20" t="str">
        <f t="shared" si="58"/>
        <v>21112-C214</v>
      </c>
      <c r="H294" s="10" t="str">
        <f t="shared" si="59"/>
        <v/>
      </c>
      <c r="I294" s="20" t="str">
        <f t="shared" si="60"/>
        <v>1</v>
      </c>
      <c r="J294" s="10" t="str">
        <f t="shared" si="52"/>
        <v/>
      </c>
      <c r="L294" s="15" t="s">
        <v>52</v>
      </c>
      <c r="M294" s="18">
        <v>5941099</v>
      </c>
      <c r="N294" s="18">
        <v>-17187.41</v>
      </c>
      <c r="O294" s="18">
        <v>5923911.5899999999</v>
      </c>
      <c r="P294" s="18">
        <v>1197557.3400000001</v>
      </c>
      <c r="Q294" s="18">
        <v>1070969.72</v>
      </c>
      <c r="R294" s="18">
        <v>1070969.72</v>
      </c>
      <c r="S294" s="18">
        <v>1070969.72</v>
      </c>
      <c r="T294" s="18">
        <v>4852941.87</v>
      </c>
    </row>
    <row r="295" spans="1:20" outlineLevel="6" x14ac:dyDescent="0.2">
      <c r="A295" s="10" t="str">
        <f t="shared" si="53"/>
        <v/>
      </c>
      <c r="B295" s="20" t="str">
        <f t="shared" si="54"/>
        <v>1.1.1</v>
      </c>
      <c r="C295" s="10" t="str">
        <f t="shared" si="55"/>
        <v/>
      </c>
      <c r="D295" s="20" t="str">
        <f t="shared" si="56"/>
        <v>G1157</v>
      </c>
      <c r="E295" s="10" t="str">
        <f t="shared" si="51"/>
        <v/>
      </c>
      <c r="F295" s="10" t="str">
        <f t="shared" si="57"/>
        <v/>
      </c>
      <c r="G295" s="20" t="str">
        <f t="shared" si="58"/>
        <v>21112-C301</v>
      </c>
      <c r="H295" s="10" t="str">
        <f t="shared" si="59"/>
        <v/>
      </c>
      <c r="I295" s="20" t="str">
        <f t="shared" si="60"/>
        <v>1</v>
      </c>
      <c r="J295" s="10" t="str">
        <f t="shared" si="52"/>
        <v/>
      </c>
      <c r="L295" s="15" t="s">
        <v>167</v>
      </c>
      <c r="M295" s="18">
        <v>5941099</v>
      </c>
      <c r="N295" s="18">
        <v>-17187.41</v>
      </c>
      <c r="O295" s="18">
        <v>5923911.5899999999</v>
      </c>
      <c r="P295" s="18">
        <v>1197557.3400000001</v>
      </c>
      <c r="Q295" s="18">
        <v>1070969.72</v>
      </c>
      <c r="R295" s="18">
        <v>1070969.72</v>
      </c>
      <c r="S295" s="18">
        <v>1070969.72</v>
      </c>
      <c r="T295" s="18">
        <v>4852941.87</v>
      </c>
    </row>
    <row r="296" spans="1:20" outlineLevel="6" x14ac:dyDescent="0.2">
      <c r="A296" s="10" t="str">
        <f t="shared" si="53"/>
        <v/>
      </c>
      <c r="B296" s="20" t="str">
        <f t="shared" si="54"/>
        <v>1.1.1</v>
      </c>
      <c r="C296" s="10" t="str">
        <f t="shared" si="55"/>
        <v/>
      </c>
      <c r="D296" s="20" t="str">
        <f t="shared" si="56"/>
        <v>G1157</v>
      </c>
      <c r="E296" s="10" t="str">
        <f t="shared" si="51"/>
        <v/>
      </c>
      <c r="F296" s="10" t="str">
        <f t="shared" si="57"/>
        <v/>
      </c>
      <c r="G296" s="20" t="str">
        <f t="shared" si="58"/>
        <v>21112-C301</v>
      </c>
      <c r="H296" s="10" t="str">
        <f t="shared" si="59"/>
        <v/>
      </c>
      <c r="I296" s="20" t="str">
        <f t="shared" si="60"/>
        <v>1</v>
      </c>
      <c r="J296" s="10" t="str">
        <f t="shared" si="52"/>
        <v/>
      </c>
      <c r="L296" s="15" t="s">
        <v>54</v>
      </c>
      <c r="M296" s="18">
        <v>5911099</v>
      </c>
      <c r="N296" s="18">
        <v>-17187.41</v>
      </c>
      <c r="O296" s="18">
        <v>5893911.5899999999</v>
      </c>
      <c r="P296" s="18">
        <v>1197557.3400000001</v>
      </c>
      <c r="Q296" s="18">
        <v>1070969.72</v>
      </c>
      <c r="R296" s="18">
        <v>1070969.72</v>
      </c>
      <c r="S296" s="18">
        <v>1070969.72</v>
      </c>
      <c r="T296" s="18">
        <v>4822941.87</v>
      </c>
    </row>
    <row r="297" spans="1:20" outlineLevel="6" x14ac:dyDescent="0.2">
      <c r="A297" s="10" t="str">
        <f t="shared" si="53"/>
        <v>1.1.1</v>
      </c>
      <c r="B297" s="20" t="str">
        <f t="shared" si="54"/>
        <v>1.1.1</v>
      </c>
      <c r="C297" s="10" t="str">
        <f t="shared" si="55"/>
        <v>G1157</v>
      </c>
      <c r="D297" s="20" t="str">
        <f t="shared" si="56"/>
        <v>G1157</v>
      </c>
      <c r="E297" s="10" t="str">
        <f t="shared" si="51"/>
        <v>1</v>
      </c>
      <c r="F297" s="10" t="str">
        <f t="shared" si="57"/>
        <v>21112-C301</v>
      </c>
      <c r="G297" s="20" t="str">
        <f t="shared" si="58"/>
        <v>21112-C301</v>
      </c>
      <c r="H297" s="10" t="str">
        <f t="shared" si="59"/>
        <v>1</v>
      </c>
      <c r="I297" s="20" t="str">
        <f t="shared" si="60"/>
        <v>1</v>
      </c>
      <c r="J297" s="10" t="str">
        <f t="shared" si="52"/>
        <v>1131</v>
      </c>
      <c r="L297" s="15" t="s">
        <v>55</v>
      </c>
      <c r="M297" s="18">
        <v>1364760</v>
      </c>
      <c r="N297" s="18">
        <v>-48470.400000000001</v>
      </c>
      <c r="O297" s="18">
        <v>1316289.6000000001</v>
      </c>
      <c r="P297" s="18">
        <v>292719.59999999998</v>
      </c>
      <c r="Q297" s="18">
        <v>292719.59999999998</v>
      </c>
      <c r="R297" s="18">
        <v>292719.59999999998</v>
      </c>
      <c r="S297" s="18">
        <v>292719.59999999998</v>
      </c>
      <c r="T297" s="18">
        <v>1023570</v>
      </c>
    </row>
    <row r="298" spans="1:20" outlineLevel="6" x14ac:dyDescent="0.2">
      <c r="A298" s="10" t="str">
        <f t="shared" si="53"/>
        <v>1.1.1</v>
      </c>
      <c r="B298" s="20" t="str">
        <f t="shared" si="54"/>
        <v>1.1.1</v>
      </c>
      <c r="C298" s="10" t="str">
        <f t="shared" si="55"/>
        <v>G1157</v>
      </c>
      <c r="D298" s="20" t="str">
        <f t="shared" si="56"/>
        <v>G1157</v>
      </c>
      <c r="E298" s="10" t="str">
        <f t="shared" si="51"/>
        <v>1</v>
      </c>
      <c r="F298" s="10" t="str">
        <f t="shared" si="57"/>
        <v>21112-C301</v>
      </c>
      <c r="G298" s="20" t="str">
        <f t="shared" si="58"/>
        <v>21112-C301</v>
      </c>
      <c r="H298" s="10" t="str">
        <f t="shared" si="59"/>
        <v>1</v>
      </c>
      <c r="I298" s="20" t="str">
        <f t="shared" si="60"/>
        <v>1</v>
      </c>
      <c r="J298" s="10" t="str">
        <f t="shared" si="52"/>
        <v>1311</v>
      </c>
      <c r="L298" s="15" t="s">
        <v>57</v>
      </c>
      <c r="M298" s="18">
        <v>1092</v>
      </c>
      <c r="N298" s="18">
        <v>-51</v>
      </c>
      <c r="O298" s="18">
        <v>1041</v>
      </c>
      <c r="P298" s="18">
        <v>222</v>
      </c>
      <c r="Q298" s="18">
        <v>222</v>
      </c>
      <c r="R298" s="18">
        <v>222</v>
      </c>
      <c r="S298" s="18">
        <v>222</v>
      </c>
      <c r="T298" s="18">
        <v>819</v>
      </c>
    </row>
    <row r="299" spans="1:20" outlineLevel="6" x14ac:dyDescent="0.2">
      <c r="A299" s="10" t="str">
        <f t="shared" si="53"/>
        <v>1.1.1</v>
      </c>
      <c r="B299" s="20" t="str">
        <f t="shared" si="54"/>
        <v>1.1.1</v>
      </c>
      <c r="C299" s="10" t="str">
        <f t="shared" si="55"/>
        <v>G1157</v>
      </c>
      <c r="D299" s="20" t="str">
        <f t="shared" si="56"/>
        <v>G1157</v>
      </c>
      <c r="E299" s="10" t="str">
        <f t="shared" si="51"/>
        <v>1</v>
      </c>
      <c r="F299" s="10" t="str">
        <f t="shared" si="57"/>
        <v>21112-C301</v>
      </c>
      <c r="G299" s="20" t="str">
        <f t="shared" si="58"/>
        <v>21112-C301</v>
      </c>
      <c r="H299" s="10" t="str">
        <f t="shared" si="59"/>
        <v>1</v>
      </c>
      <c r="I299" s="20" t="str">
        <f t="shared" si="60"/>
        <v>1</v>
      </c>
      <c r="J299" s="10" t="str">
        <f t="shared" si="52"/>
        <v>1321</v>
      </c>
      <c r="L299" s="15" t="s">
        <v>59</v>
      </c>
      <c r="M299" s="18">
        <v>115488</v>
      </c>
      <c r="N299" s="18">
        <v>-257.98</v>
      </c>
      <c r="O299" s="18">
        <v>115230.02</v>
      </c>
      <c r="P299" s="18">
        <v>28614.02</v>
      </c>
      <c r="Q299" s="18">
        <v>6142.45</v>
      </c>
      <c r="R299" s="18">
        <v>6142.45</v>
      </c>
      <c r="S299" s="18">
        <v>6142.45</v>
      </c>
      <c r="T299" s="18">
        <v>109087.57</v>
      </c>
    </row>
    <row r="300" spans="1:20" outlineLevel="6" x14ac:dyDescent="0.2">
      <c r="A300" s="10" t="str">
        <f t="shared" si="53"/>
        <v>1.1.1</v>
      </c>
      <c r="B300" s="20" t="str">
        <f t="shared" si="54"/>
        <v>1.1.1</v>
      </c>
      <c r="C300" s="10" t="str">
        <f t="shared" si="55"/>
        <v>G1157</v>
      </c>
      <c r="D300" s="20" t="str">
        <f t="shared" si="56"/>
        <v>G1157</v>
      </c>
      <c r="E300" s="10" t="str">
        <f t="shared" si="51"/>
        <v>1</v>
      </c>
      <c r="F300" s="10" t="str">
        <f t="shared" si="57"/>
        <v>21112-C301</v>
      </c>
      <c r="G300" s="20" t="str">
        <f t="shared" si="58"/>
        <v>21112-C301</v>
      </c>
      <c r="H300" s="10" t="str">
        <f t="shared" si="59"/>
        <v>1</v>
      </c>
      <c r="I300" s="20" t="str">
        <f t="shared" si="60"/>
        <v>1</v>
      </c>
      <c r="J300" s="10" t="str">
        <f t="shared" si="52"/>
        <v>1322</v>
      </c>
      <c r="L300" s="15" t="s">
        <v>60</v>
      </c>
      <c r="M300" s="18">
        <v>519672</v>
      </c>
      <c r="N300" s="18">
        <v>-1160.92</v>
      </c>
      <c r="O300" s="18">
        <v>518511.08</v>
      </c>
      <c r="P300" s="18">
        <v>128757.08</v>
      </c>
      <c r="Q300" s="18">
        <v>27641.03</v>
      </c>
      <c r="R300" s="18">
        <v>27641.03</v>
      </c>
      <c r="S300" s="18">
        <v>27641.03</v>
      </c>
      <c r="T300" s="18">
        <v>490870.05</v>
      </c>
    </row>
    <row r="301" spans="1:20" outlineLevel="6" x14ac:dyDescent="0.2">
      <c r="A301" s="10" t="str">
        <f t="shared" si="53"/>
        <v>1.1.1</v>
      </c>
      <c r="B301" s="20" t="str">
        <f t="shared" si="54"/>
        <v>1.1.1</v>
      </c>
      <c r="C301" s="10" t="str">
        <f t="shared" si="55"/>
        <v>G1157</v>
      </c>
      <c r="D301" s="20" t="str">
        <f t="shared" si="56"/>
        <v>G1157</v>
      </c>
      <c r="E301" s="10" t="str">
        <f t="shared" si="51"/>
        <v>1</v>
      </c>
      <c r="F301" s="10" t="str">
        <f t="shared" si="57"/>
        <v>21112-C301</v>
      </c>
      <c r="G301" s="20" t="str">
        <f t="shared" si="58"/>
        <v>21112-C301</v>
      </c>
      <c r="H301" s="10" t="str">
        <f t="shared" si="59"/>
        <v>1</v>
      </c>
      <c r="I301" s="20" t="str">
        <f t="shared" si="60"/>
        <v>1</v>
      </c>
      <c r="J301" s="10" t="str">
        <f t="shared" si="52"/>
        <v>1343</v>
      </c>
      <c r="L301" s="15" t="s">
        <v>61</v>
      </c>
      <c r="M301" s="18">
        <v>315792</v>
      </c>
      <c r="N301" s="18">
        <v>-5796.67</v>
      </c>
      <c r="O301" s="18">
        <v>309995.33</v>
      </c>
      <c r="P301" s="18">
        <v>73151.33</v>
      </c>
      <c r="Q301" s="18">
        <v>73151.33</v>
      </c>
      <c r="R301" s="18">
        <v>73151.33</v>
      </c>
      <c r="S301" s="18">
        <v>73151.33</v>
      </c>
      <c r="T301" s="18">
        <v>236844</v>
      </c>
    </row>
    <row r="302" spans="1:20" outlineLevel="6" x14ac:dyDescent="0.2">
      <c r="A302" s="10" t="str">
        <f t="shared" si="53"/>
        <v>1.1.1</v>
      </c>
      <c r="B302" s="20" t="str">
        <f t="shared" si="54"/>
        <v>1.1.1</v>
      </c>
      <c r="C302" s="10" t="str">
        <f t="shared" si="55"/>
        <v>G1157</v>
      </c>
      <c r="D302" s="20" t="str">
        <f t="shared" si="56"/>
        <v>G1157</v>
      </c>
      <c r="E302" s="10" t="str">
        <f t="shared" si="51"/>
        <v>1</v>
      </c>
      <c r="F302" s="10" t="str">
        <f t="shared" si="57"/>
        <v>21112-C301</v>
      </c>
      <c r="G302" s="20" t="str">
        <f t="shared" si="58"/>
        <v>21112-C301</v>
      </c>
      <c r="H302" s="10" t="str">
        <f t="shared" si="59"/>
        <v>1</v>
      </c>
      <c r="I302" s="20" t="str">
        <f t="shared" si="60"/>
        <v>1</v>
      </c>
      <c r="J302" s="10" t="str">
        <f t="shared" si="52"/>
        <v>1345</v>
      </c>
      <c r="L302" s="15" t="s">
        <v>62</v>
      </c>
      <c r="M302" s="18">
        <v>1191240</v>
      </c>
      <c r="N302" s="18">
        <v>-36604.47</v>
      </c>
      <c r="O302" s="18">
        <v>1154635.53</v>
      </c>
      <c r="P302" s="18">
        <v>261205.53</v>
      </c>
      <c r="Q302" s="18">
        <v>261205.53</v>
      </c>
      <c r="R302" s="18">
        <v>261205.53</v>
      </c>
      <c r="S302" s="18">
        <v>261205.53</v>
      </c>
      <c r="T302" s="18">
        <v>893430</v>
      </c>
    </row>
    <row r="303" spans="1:20" outlineLevel="6" x14ac:dyDescent="0.2">
      <c r="A303" s="10" t="str">
        <f t="shared" si="53"/>
        <v>1.1.1</v>
      </c>
      <c r="B303" s="20" t="str">
        <f t="shared" si="54"/>
        <v>1.1.1</v>
      </c>
      <c r="C303" s="10" t="str">
        <f t="shared" si="55"/>
        <v>G1157</v>
      </c>
      <c r="D303" s="20" t="str">
        <f t="shared" si="56"/>
        <v>G1157</v>
      </c>
      <c r="E303" s="10" t="str">
        <f t="shared" si="51"/>
        <v>1</v>
      </c>
      <c r="F303" s="10" t="str">
        <f t="shared" si="57"/>
        <v>21112-C301</v>
      </c>
      <c r="G303" s="20" t="str">
        <f t="shared" si="58"/>
        <v>21112-C301</v>
      </c>
      <c r="H303" s="10" t="str">
        <f t="shared" si="59"/>
        <v>1</v>
      </c>
      <c r="I303" s="20" t="str">
        <f t="shared" si="60"/>
        <v>1</v>
      </c>
      <c r="J303" s="10" t="str">
        <f t="shared" si="52"/>
        <v>1411</v>
      </c>
      <c r="L303" s="15" t="s">
        <v>63</v>
      </c>
      <c r="M303" s="18">
        <v>313896</v>
      </c>
      <c r="N303" s="18">
        <v>-11684.72</v>
      </c>
      <c r="O303" s="18">
        <v>302211.28000000003</v>
      </c>
      <c r="P303" s="18">
        <v>66789.279999999999</v>
      </c>
      <c r="Q303" s="18">
        <v>66789.279999999999</v>
      </c>
      <c r="R303" s="18">
        <v>66789.279999999999</v>
      </c>
      <c r="S303" s="18">
        <v>66789.279999999999</v>
      </c>
      <c r="T303" s="18">
        <v>235422</v>
      </c>
    </row>
    <row r="304" spans="1:20" outlineLevel="6" x14ac:dyDescent="0.2">
      <c r="A304" s="10" t="str">
        <f t="shared" si="53"/>
        <v>1.1.1</v>
      </c>
      <c r="B304" s="20" t="str">
        <f t="shared" si="54"/>
        <v>1.1.1</v>
      </c>
      <c r="C304" s="10" t="str">
        <f t="shared" si="55"/>
        <v>G1157</v>
      </c>
      <c r="D304" s="20" t="str">
        <f t="shared" si="56"/>
        <v>G1157</v>
      </c>
      <c r="E304" s="10" t="str">
        <f t="shared" si="51"/>
        <v>1</v>
      </c>
      <c r="F304" s="10" t="str">
        <f t="shared" si="57"/>
        <v>21112-C301</v>
      </c>
      <c r="G304" s="20" t="str">
        <f t="shared" si="58"/>
        <v>21112-C301</v>
      </c>
      <c r="H304" s="10" t="str">
        <f t="shared" si="59"/>
        <v>1</v>
      </c>
      <c r="I304" s="20" t="str">
        <f t="shared" si="60"/>
        <v>1</v>
      </c>
      <c r="J304" s="10" t="str">
        <f t="shared" si="52"/>
        <v>1412</v>
      </c>
      <c r="L304" s="15" t="s">
        <v>64</v>
      </c>
      <c r="M304" s="18">
        <v>139884</v>
      </c>
      <c r="N304" s="18">
        <v>-5701.28</v>
      </c>
      <c r="O304" s="18">
        <v>134182.72</v>
      </c>
      <c r="P304" s="18">
        <v>29269.72</v>
      </c>
      <c r="Q304" s="18">
        <v>29269.72</v>
      </c>
      <c r="R304" s="18">
        <v>29269.72</v>
      </c>
      <c r="S304" s="18">
        <v>29269.72</v>
      </c>
      <c r="T304" s="18">
        <v>104913</v>
      </c>
    </row>
    <row r="305" spans="1:20" outlineLevel="6" x14ac:dyDescent="0.2">
      <c r="A305" s="10" t="str">
        <f t="shared" si="53"/>
        <v>1.1.1</v>
      </c>
      <c r="B305" s="20" t="str">
        <f t="shared" si="54"/>
        <v>1.1.1</v>
      </c>
      <c r="C305" s="10" t="str">
        <f t="shared" si="55"/>
        <v>G1157</v>
      </c>
      <c r="D305" s="20" t="str">
        <f t="shared" si="56"/>
        <v>G1157</v>
      </c>
      <c r="E305" s="10" t="str">
        <f t="shared" si="51"/>
        <v>1</v>
      </c>
      <c r="F305" s="10" t="str">
        <f t="shared" si="57"/>
        <v>21112-C301</v>
      </c>
      <c r="G305" s="20" t="str">
        <f t="shared" si="58"/>
        <v>21112-C301</v>
      </c>
      <c r="H305" s="10" t="str">
        <f t="shared" si="59"/>
        <v>1</v>
      </c>
      <c r="I305" s="20" t="str">
        <f t="shared" si="60"/>
        <v>1</v>
      </c>
      <c r="J305" s="10" t="str">
        <f t="shared" si="52"/>
        <v>1542</v>
      </c>
      <c r="L305" s="15" t="s">
        <v>67</v>
      </c>
      <c r="M305" s="18">
        <v>804600</v>
      </c>
      <c r="N305" s="18">
        <v>-7853.01</v>
      </c>
      <c r="O305" s="18">
        <v>796746.99</v>
      </c>
      <c r="P305" s="18">
        <v>193296.99</v>
      </c>
      <c r="Q305" s="18">
        <v>193296.99</v>
      </c>
      <c r="R305" s="18">
        <v>193296.99</v>
      </c>
      <c r="S305" s="18">
        <v>193296.99</v>
      </c>
      <c r="T305" s="18">
        <v>603450</v>
      </c>
    </row>
    <row r="306" spans="1:20" outlineLevel="6" x14ac:dyDescent="0.2">
      <c r="A306" s="10" t="str">
        <f t="shared" si="53"/>
        <v>1.1.1</v>
      </c>
      <c r="B306" s="20" t="str">
        <f t="shared" si="54"/>
        <v>1.1.1</v>
      </c>
      <c r="C306" s="10" t="str">
        <f t="shared" si="55"/>
        <v>G1157</v>
      </c>
      <c r="D306" s="20" t="str">
        <f t="shared" si="56"/>
        <v>G1157</v>
      </c>
      <c r="E306" s="10" t="str">
        <f t="shared" si="51"/>
        <v>1</v>
      </c>
      <c r="F306" s="10" t="str">
        <f t="shared" si="57"/>
        <v>21112-C301</v>
      </c>
      <c r="G306" s="20" t="str">
        <f t="shared" si="58"/>
        <v>21112-C301</v>
      </c>
      <c r="H306" s="10" t="str">
        <f t="shared" si="59"/>
        <v>1</v>
      </c>
      <c r="I306" s="20" t="str">
        <f t="shared" si="60"/>
        <v>1</v>
      </c>
      <c r="J306" s="10" t="str">
        <f t="shared" si="52"/>
        <v>1593</v>
      </c>
      <c r="L306" s="15" t="s">
        <v>68</v>
      </c>
      <c r="M306" s="18">
        <v>541193</v>
      </c>
      <c r="N306" s="18">
        <v>-20493.86</v>
      </c>
      <c r="O306" s="18">
        <v>520699.14</v>
      </c>
      <c r="P306" s="18">
        <v>99752.14</v>
      </c>
      <c r="Q306" s="18">
        <v>99752.14</v>
      </c>
      <c r="R306" s="18">
        <v>99752.14</v>
      </c>
      <c r="S306" s="18">
        <v>99752.14</v>
      </c>
      <c r="T306" s="18">
        <v>420947</v>
      </c>
    </row>
    <row r="307" spans="1:20" outlineLevel="6" x14ac:dyDescent="0.2">
      <c r="A307" s="10" t="str">
        <f t="shared" si="53"/>
        <v>1.1.1</v>
      </c>
      <c r="B307" s="20" t="str">
        <f t="shared" si="54"/>
        <v>1.1.1</v>
      </c>
      <c r="C307" s="10" t="str">
        <f t="shared" si="55"/>
        <v>G1157</v>
      </c>
      <c r="D307" s="20" t="str">
        <f t="shared" si="56"/>
        <v>G1157</v>
      </c>
      <c r="E307" s="10" t="str">
        <f t="shared" si="51"/>
        <v>1</v>
      </c>
      <c r="F307" s="10" t="str">
        <f t="shared" si="57"/>
        <v>21112-C301</v>
      </c>
      <c r="G307" s="20" t="str">
        <f t="shared" si="58"/>
        <v>21112-C301</v>
      </c>
      <c r="H307" s="10" t="str">
        <f t="shared" si="59"/>
        <v>1</v>
      </c>
      <c r="I307" s="20" t="str">
        <f t="shared" si="60"/>
        <v>1</v>
      </c>
      <c r="J307" s="10" t="str">
        <f t="shared" si="52"/>
        <v>1611</v>
      </c>
      <c r="L307" s="15" t="s">
        <v>69</v>
      </c>
      <c r="M307" s="18">
        <v>217333</v>
      </c>
      <c r="N307" s="18">
        <v>124202.57</v>
      </c>
      <c r="O307" s="18">
        <v>341535.57</v>
      </c>
      <c r="P307" s="18">
        <v>0</v>
      </c>
      <c r="Q307" s="18">
        <v>0</v>
      </c>
      <c r="R307" s="18">
        <v>0</v>
      </c>
      <c r="S307" s="19">
        <v>0</v>
      </c>
      <c r="T307" s="18">
        <v>341535.57</v>
      </c>
    </row>
    <row r="308" spans="1:20" outlineLevel="6" x14ac:dyDescent="0.2">
      <c r="A308" s="10" t="str">
        <f t="shared" si="53"/>
        <v>1.1.1</v>
      </c>
      <c r="B308" s="20" t="str">
        <f t="shared" si="54"/>
        <v>1.1.1</v>
      </c>
      <c r="C308" s="10" t="str">
        <f t="shared" si="55"/>
        <v>G1157</v>
      </c>
      <c r="D308" s="20" t="str">
        <f t="shared" si="56"/>
        <v>G1157</v>
      </c>
      <c r="E308" s="10" t="str">
        <f t="shared" si="51"/>
        <v>1</v>
      </c>
      <c r="F308" s="10" t="str">
        <f t="shared" si="57"/>
        <v>21112-C301</v>
      </c>
      <c r="G308" s="20" t="str">
        <f t="shared" si="58"/>
        <v>21112-C301</v>
      </c>
      <c r="H308" s="10" t="str">
        <f t="shared" si="59"/>
        <v>1</v>
      </c>
      <c r="I308" s="20" t="str">
        <f t="shared" si="60"/>
        <v>1</v>
      </c>
      <c r="J308" s="10" t="str">
        <f t="shared" si="52"/>
        <v>2151</v>
      </c>
      <c r="L308" s="15" t="s">
        <v>73</v>
      </c>
      <c r="M308" s="18">
        <v>10000</v>
      </c>
      <c r="N308" s="19">
        <v>0</v>
      </c>
      <c r="O308" s="18">
        <v>10000</v>
      </c>
      <c r="P308" s="18">
        <v>0</v>
      </c>
      <c r="Q308" s="18">
        <v>0</v>
      </c>
      <c r="R308" s="18">
        <v>0</v>
      </c>
      <c r="S308" s="19">
        <v>0</v>
      </c>
      <c r="T308" s="18">
        <v>10000</v>
      </c>
    </row>
    <row r="309" spans="1:20" outlineLevel="6" x14ac:dyDescent="0.2">
      <c r="A309" s="10" t="str">
        <f t="shared" si="53"/>
        <v>1.1.1</v>
      </c>
      <c r="B309" s="20" t="str">
        <f t="shared" si="54"/>
        <v>1.1.1</v>
      </c>
      <c r="C309" s="10" t="str">
        <f t="shared" si="55"/>
        <v>G1157</v>
      </c>
      <c r="D309" s="20" t="str">
        <f t="shared" si="56"/>
        <v>G1157</v>
      </c>
      <c r="E309" s="10" t="str">
        <f t="shared" si="51"/>
        <v>1</v>
      </c>
      <c r="F309" s="10" t="str">
        <f t="shared" si="57"/>
        <v>21112-C301</v>
      </c>
      <c r="G309" s="20" t="str">
        <f t="shared" si="58"/>
        <v>21112-C301</v>
      </c>
      <c r="H309" s="10" t="str">
        <f t="shared" si="59"/>
        <v>1</v>
      </c>
      <c r="I309" s="20" t="str">
        <f t="shared" si="60"/>
        <v>1</v>
      </c>
      <c r="J309" s="10" t="str">
        <f t="shared" si="52"/>
        <v>2211</v>
      </c>
      <c r="L309" s="15" t="s">
        <v>74</v>
      </c>
      <c r="M309" s="19">
        <v>0</v>
      </c>
      <c r="N309" s="18">
        <v>2095.0100000000002</v>
      </c>
      <c r="O309" s="18">
        <v>2095.0100000000002</v>
      </c>
      <c r="P309" s="18">
        <v>1170</v>
      </c>
      <c r="Q309" s="18">
        <v>1170</v>
      </c>
      <c r="R309" s="18">
        <v>1170</v>
      </c>
      <c r="S309" s="18">
        <v>1170</v>
      </c>
      <c r="T309" s="18">
        <v>925.01</v>
      </c>
    </row>
    <row r="310" spans="1:20" outlineLevel="6" x14ac:dyDescent="0.2">
      <c r="A310" s="10" t="str">
        <f t="shared" si="53"/>
        <v>1.1.1</v>
      </c>
      <c r="B310" s="20" t="str">
        <f t="shared" si="54"/>
        <v>1.1.1</v>
      </c>
      <c r="C310" s="10" t="str">
        <f t="shared" si="55"/>
        <v>G1157</v>
      </c>
      <c r="D310" s="20" t="str">
        <f t="shared" si="56"/>
        <v>G1157</v>
      </c>
      <c r="E310" s="10" t="str">
        <f t="shared" si="51"/>
        <v>1</v>
      </c>
      <c r="F310" s="10" t="str">
        <f t="shared" si="57"/>
        <v>21112-C301</v>
      </c>
      <c r="G310" s="20" t="str">
        <f t="shared" si="58"/>
        <v>21112-C301</v>
      </c>
      <c r="H310" s="10" t="str">
        <f t="shared" si="59"/>
        <v>1</v>
      </c>
      <c r="I310" s="20" t="str">
        <f t="shared" si="60"/>
        <v>1</v>
      </c>
      <c r="J310" s="10" t="str">
        <f t="shared" si="52"/>
        <v>2921</v>
      </c>
      <c r="L310" s="15" t="s">
        <v>133</v>
      </c>
      <c r="M310" s="19">
        <v>0</v>
      </c>
      <c r="N310" s="18">
        <v>116</v>
      </c>
      <c r="O310" s="18">
        <v>116</v>
      </c>
      <c r="P310" s="18">
        <v>116</v>
      </c>
      <c r="Q310" s="18">
        <v>116</v>
      </c>
      <c r="R310" s="18">
        <v>116</v>
      </c>
      <c r="S310" s="18">
        <v>116</v>
      </c>
      <c r="T310" s="18">
        <v>0</v>
      </c>
    </row>
    <row r="311" spans="1:20" outlineLevel="5" x14ac:dyDescent="0.2">
      <c r="A311" s="10" t="str">
        <f t="shared" si="53"/>
        <v>1.1.1</v>
      </c>
      <c r="B311" s="20" t="str">
        <f t="shared" si="54"/>
        <v>1.1.1</v>
      </c>
      <c r="C311" s="10" t="str">
        <f t="shared" si="55"/>
        <v>G1157</v>
      </c>
      <c r="D311" s="20" t="str">
        <f t="shared" si="56"/>
        <v>G1157</v>
      </c>
      <c r="E311" s="10" t="str">
        <f t="shared" si="51"/>
        <v>1</v>
      </c>
      <c r="F311" s="10" t="str">
        <f t="shared" si="57"/>
        <v>21112-C301</v>
      </c>
      <c r="G311" s="20" t="str">
        <f t="shared" si="58"/>
        <v>21112-C301</v>
      </c>
      <c r="H311" s="10" t="str">
        <f t="shared" si="59"/>
        <v>1</v>
      </c>
      <c r="I311" s="20" t="str">
        <f t="shared" si="60"/>
        <v>1</v>
      </c>
      <c r="J311" s="10" t="str">
        <f t="shared" si="52"/>
        <v>3172</v>
      </c>
      <c r="L311" s="15" t="s">
        <v>113</v>
      </c>
      <c r="M311" s="18">
        <v>9716</v>
      </c>
      <c r="N311" s="19">
        <v>0</v>
      </c>
      <c r="O311" s="18">
        <v>9716</v>
      </c>
      <c r="P311" s="18">
        <v>0</v>
      </c>
      <c r="Q311" s="18">
        <v>0</v>
      </c>
      <c r="R311" s="18">
        <v>0</v>
      </c>
      <c r="S311" s="19">
        <v>0</v>
      </c>
      <c r="T311" s="18">
        <v>9716</v>
      </c>
    </row>
    <row r="312" spans="1:20" outlineLevel="6" x14ac:dyDescent="0.2">
      <c r="A312" s="10" t="str">
        <f t="shared" si="53"/>
        <v>1.1.1</v>
      </c>
      <c r="B312" s="20" t="str">
        <f t="shared" si="54"/>
        <v>1.1.1</v>
      </c>
      <c r="C312" s="10" t="str">
        <f t="shared" si="55"/>
        <v>G1157</v>
      </c>
      <c r="D312" s="20" t="str">
        <f t="shared" si="56"/>
        <v>G1157</v>
      </c>
      <c r="E312" s="10" t="str">
        <f t="shared" si="51"/>
        <v>1</v>
      </c>
      <c r="F312" s="10" t="str">
        <f t="shared" si="57"/>
        <v>21112-C301</v>
      </c>
      <c r="G312" s="20" t="str">
        <f t="shared" si="58"/>
        <v>21112-C301</v>
      </c>
      <c r="H312" s="10" t="str">
        <f t="shared" si="59"/>
        <v>1</v>
      </c>
      <c r="I312" s="20" t="str">
        <f t="shared" si="60"/>
        <v>1</v>
      </c>
      <c r="J312" s="10" t="str">
        <f t="shared" si="52"/>
        <v>3343</v>
      </c>
      <c r="L312" s="15" t="s">
        <v>83</v>
      </c>
      <c r="M312" s="18">
        <v>150000</v>
      </c>
      <c r="N312" s="19">
        <v>0</v>
      </c>
      <c r="O312" s="18">
        <v>150000</v>
      </c>
      <c r="P312" s="18">
        <v>0</v>
      </c>
      <c r="Q312" s="18">
        <v>0</v>
      </c>
      <c r="R312" s="18">
        <v>0</v>
      </c>
      <c r="S312" s="19">
        <v>0</v>
      </c>
      <c r="T312" s="18">
        <v>150000</v>
      </c>
    </row>
    <row r="313" spans="1:20" outlineLevel="2" x14ac:dyDescent="0.2">
      <c r="A313" s="10" t="str">
        <f t="shared" si="53"/>
        <v>1.1.1</v>
      </c>
      <c r="B313" s="20" t="str">
        <f t="shared" si="54"/>
        <v>1.1.1</v>
      </c>
      <c r="C313" s="10" t="str">
        <f t="shared" si="55"/>
        <v>G1157</v>
      </c>
      <c r="D313" s="20" t="str">
        <f t="shared" si="56"/>
        <v>G1157</v>
      </c>
      <c r="E313" s="10" t="str">
        <f t="shared" si="51"/>
        <v>1</v>
      </c>
      <c r="F313" s="10" t="str">
        <f t="shared" si="57"/>
        <v>21112-C301</v>
      </c>
      <c r="G313" s="20" t="str">
        <f t="shared" si="58"/>
        <v>21112-C301</v>
      </c>
      <c r="H313" s="10" t="str">
        <f t="shared" si="59"/>
        <v>1</v>
      </c>
      <c r="I313" s="20" t="str">
        <f t="shared" si="60"/>
        <v>1</v>
      </c>
      <c r="J313" s="10" t="str">
        <f t="shared" si="52"/>
        <v>3751</v>
      </c>
      <c r="L313" s="15" t="s">
        <v>87</v>
      </c>
      <c r="M313" s="18">
        <v>80000</v>
      </c>
      <c r="N313" s="19">
        <v>0</v>
      </c>
      <c r="O313" s="18">
        <v>80000</v>
      </c>
      <c r="P313" s="18">
        <v>3000</v>
      </c>
      <c r="Q313" s="18">
        <v>0</v>
      </c>
      <c r="R313" s="18">
        <v>0</v>
      </c>
      <c r="S313" s="19">
        <v>0</v>
      </c>
      <c r="T313" s="18">
        <v>80000</v>
      </c>
    </row>
    <row r="314" spans="1:20" outlineLevel="3" x14ac:dyDescent="0.2">
      <c r="A314" s="10" t="str">
        <f t="shared" si="53"/>
        <v>1.1.1</v>
      </c>
      <c r="B314" s="20" t="str">
        <f t="shared" si="54"/>
        <v>1.1.1</v>
      </c>
      <c r="C314" s="10" t="str">
        <f t="shared" si="55"/>
        <v>G1157</v>
      </c>
      <c r="D314" s="20" t="str">
        <f t="shared" si="56"/>
        <v>G1157</v>
      </c>
      <c r="E314" s="10" t="str">
        <f t="shared" si="51"/>
        <v>1</v>
      </c>
      <c r="F314" s="10" t="str">
        <f t="shared" si="57"/>
        <v>21112-C301</v>
      </c>
      <c r="G314" s="20" t="str">
        <f t="shared" si="58"/>
        <v>21112-C301</v>
      </c>
      <c r="H314" s="10" t="str">
        <f t="shared" si="59"/>
        <v>1</v>
      </c>
      <c r="I314" s="20" t="str">
        <f t="shared" si="60"/>
        <v>1</v>
      </c>
      <c r="J314" s="10" t="str">
        <f t="shared" si="52"/>
        <v>3821</v>
      </c>
      <c r="L314" s="15" t="s">
        <v>104</v>
      </c>
      <c r="M314" s="19">
        <v>0</v>
      </c>
      <c r="N314" s="18">
        <v>464</v>
      </c>
      <c r="O314" s="18">
        <v>464</v>
      </c>
      <c r="P314" s="18">
        <v>0</v>
      </c>
      <c r="Q314" s="18">
        <v>0</v>
      </c>
      <c r="R314" s="18">
        <v>0</v>
      </c>
      <c r="S314" s="18">
        <v>0</v>
      </c>
      <c r="T314" s="18">
        <v>464</v>
      </c>
    </row>
    <row r="315" spans="1:20" outlineLevel="4" x14ac:dyDescent="0.2">
      <c r="A315" s="10" t="str">
        <f t="shared" si="53"/>
        <v>1.1.1</v>
      </c>
      <c r="B315" s="20" t="str">
        <f t="shared" si="54"/>
        <v>1.1.1</v>
      </c>
      <c r="C315" s="10" t="str">
        <f t="shared" si="55"/>
        <v>G1157</v>
      </c>
      <c r="D315" s="20" t="str">
        <f t="shared" si="56"/>
        <v>G1157</v>
      </c>
      <c r="E315" s="10" t="str">
        <f t="shared" si="51"/>
        <v>1</v>
      </c>
      <c r="F315" s="10" t="str">
        <f t="shared" si="57"/>
        <v>21112-C301</v>
      </c>
      <c r="G315" s="20" t="str">
        <f t="shared" si="58"/>
        <v>21112-C301</v>
      </c>
      <c r="H315" s="10" t="str">
        <f t="shared" si="59"/>
        <v>1</v>
      </c>
      <c r="I315" s="20" t="str">
        <f t="shared" si="60"/>
        <v>1</v>
      </c>
      <c r="J315" s="10" t="str">
        <f t="shared" si="52"/>
        <v>3921</v>
      </c>
      <c r="L315" s="15" t="s">
        <v>89</v>
      </c>
      <c r="M315" s="19">
        <v>0</v>
      </c>
      <c r="N315" s="18">
        <v>2049</v>
      </c>
      <c r="O315" s="18">
        <v>2049</v>
      </c>
      <c r="P315" s="18">
        <v>1498</v>
      </c>
      <c r="Q315" s="18">
        <v>1498</v>
      </c>
      <c r="R315" s="18">
        <v>1498</v>
      </c>
      <c r="S315" s="18">
        <v>1498</v>
      </c>
      <c r="T315" s="18">
        <v>551</v>
      </c>
    </row>
    <row r="316" spans="1:20" outlineLevel="5" x14ac:dyDescent="0.2">
      <c r="A316" s="10" t="str">
        <f t="shared" si="53"/>
        <v>1.1.1</v>
      </c>
      <c r="B316" s="20" t="str">
        <f t="shared" si="54"/>
        <v>1.1.1</v>
      </c>
      <c r="C316" s="10" t="str">
        <f t="shared" si="55"/>
        <v>G1157</v>
      </c>
      <c r="D316" s="20" t="str">
        <f t="shared" si="56"/>
        <v>G1157</v>
      </c>
      <c r="E316" s="10" t="str">
        <f t="shared" si="51"/>
        <v>1</v>
      </c>
      <c r="F316" s="10" t="str">
        <f t="shared" si="57"/>
        <v>21112-C301</v>
      </c>
      <c r="G316" s="20" t="str">
        <f t="shared" si="58"/>
        <v>21112-C301</v>
      </c>
      <c r="H316" s="10" t="str">
        <f t="shared" si="59"/>
        <v>1</v>
      </c>
      <c r="I316" s="20" t="str">
        <f t="shared" si="60"/>
        <v>1</v>
      </c>
      <c r="J316" s="10" t="str">
        <f t="shared" si="52"/>
        <v>3981</v>
      </c>
      <c r="L316" s="15" t="s">
        <v>90</v>
      </c>
      <c r="M316" s="18">
        <v>100433</v>
      </c>
      <c r="N316" s="18">
        <v>-215.67</v>
      </c>
      <c r="O316" s="18">
        <v>100217.33</v>
      </c>
      <c r="P316" s="18">
        <v>17995.650000000001</v>
      </c>
      <c r="Q316" s="18">
        <v>17995.650000000001</v>
      </c>
      <c r="R316" s="18">
        <v>17995.650000000001</v>
      </c>
      <c r="S316" s="18">
        <v>17995.650000000001</v>
      </c>
      <c r="T316" s="18">
        <v>82221.679999999993</v>
      </c>
    </row>
    <row r="317" spans="1:20" outlineLevel="6" x14ac:dyDescent="0.2">
      <c r="A317" s="10" t="str">
        <f t="shared" si="53"/>
        <v>1.1.1</v>
      </c>
      <c r="B317" s="20" t="str">
        <f t="shared" si="54"/>
        <v>1.1.1</v>
      </c>
      <c r="C317" s="10" t="str">
        <f t="shared" si="55"/>
        <v>G1157</v>
      </c>
      <c r="D317" s="20" t="str">
        <f t="shared" si="56"/>
        <v>G1157</v>
      </c>
      <c r="E317" s="10" t="str">
        <f t="shared" si="51"/>
        <v>1</v>
      </c>
      <c r="F317" s="10" t="str">
        <f t="shared" si="57"/>
        <v>21112-C301</v>
      </c>
      <c r="G317" s="20" t="str">
        <f t="shared" si="58"/>
        <v>21112-C301</v>
      </c>
      <c r="H317" s="10" t="str">
        <f t="shared" si="59"/>
        <v>1</v>
      </c>
      <c r="I317" s="20" t="str">
        <f t="shared" si="60"/>
        <v>1</v>
      </c>
      <c r="J317" s="10" t="str">
        <f t="shared" si="52"/>
        <v>3991</v>
      </c>
      <c r="L317" s="15" t="s">
        <v>91</v>
      </c>
      <c r="M317" s="18">
        <v>36000</v>
      </c>
      <c r="N317" s="18">
        <v>-7824.01</v>
      </c>
      <c r="O317" s="18">
        <v>28175.99</v>
      </c>
      <c r="P317" s="18">
        <v>0</v>
      </c>
      <c r="Q317" s="18">
        <v>0</v>
      </c>
      <c r="R317" s="18">
        <v>0</v>
      </c>
      <c r="S317" s="19">
        <v>0</v>
      </c>
      <c r="T317" s="18">
        <v>28175.99</v>
      </c>
    </row>
    <row r="318" spans="1:20" outlineLevel="6" x14ac:dyDescent="0.2">
      <c r="A318" s="10" t="str">
        <f t="shared" si="53"/>
        <v/>
      </c>
      <c r="B318" s="20" t="str">
        <f t="shared" si="54"/>
        <v>1.1.1</v>
      </c>
      <c r="C318" s="10" t="str">
        <f t="shared" si="55"/>
        <v/>
      </c>
      <c r="D318" s="20" t="str">
        <f t="shared" si="56"/>
        <v>G1157</v>
      </c>
      <c r="E318" s="10" t="str">
        <f t="shared" si="51"/>
        <v/>
      </c>
      <c r="F318" s="10" t="str">
        <f t="shared" si="57"/>
        <v/>
      </c>
      <c r="G318" s="20" t="str">
        <f t="shared" si="58"/>
        <v>21112-C301</v>
      </c>
      <c r="H318" s="10" t="str">
        <f t="shared" si="59"/>
        <v/>
      </c>
      <c r="I318" s="20" t="str">
        <f t="shared" si="60"/>
        <v>2</v>
      </c>
      <c r="J318" s="10" t="str">
        <f t="shared" si="52"/>
        <v/>
      </c>
      <c r="L318" s="15" t="s">
        <v>116</v>
      </c>
      <c r="M318" s="18">
        <v>30000</v>
      </c>
      <c r="N318" s="19">
        <v>0</v>
      </c>
      <c r="O318" s="18">
        <v>30000</v>
      </c>
      <c r="P318" s="18">
        <v>0</v>
      </c>
      <c r="Q318" s="18">
        <v>0</v>
      </c>
      <c r="R318" s="18">
        <v>0</v>
      </c>
      <c r="S318" s="19">
        <v>0</v>
      </c>
      <c r="T318" s="18">
        <v>30000</v>
      </c>
    </row>
    <row r="319" spans="1:20" outlineLevel="6" x14ac:dyDescent="0.2">
      <c r="A319" s="10" t="str">
        <f t="shared" si="53"/>
        <v>1.1.1</v>
      </c>
      <c r="B319" s="20" t="str">
        <f t="shared" si="54"/>
        <v>1.1.1</v>
      </c>
      <c r="C319" s="10" t="str">
        <f t="shared" si="55"/>
        <v>G1157</v>
      </c>
      <c r="D319" s="20" t="str">
        <f t="shared" si="56"/>
        <v>G1157</v>
      </c>
      <c r="E319" s="10" t="str">
        <f t="shared" si="51"/>
        <v>1</v>
      </c>
      <c r="F319" s="10" t="str">
        <f t="shared" si="57"/>
        <v>21112-C301</v>
      </c>
      <c r="G319" s="20" t="str">
        <f t="shared" si="58"/>
        <v>21112-C301</v>
      </c>
      <c r="H319" s="10" t="str">
        <f t="shared" si="59"/>
        <v>2</v>
      </c>
      <c r="I319" s="20" t="str">
        <f t="shared" si="60"/>
        <v>2</v>
      </c>
      <c r="J319" s="10" t="str">
        <f t="shared" si="52"/>
        <v>5971</v>
      </c>
      <c r="L319" s="15" t="s">
        <v>119</v>
      </c>
      <c r="M319" s="18">
        <v>30000</v>
      </c>
      <c r="N319" s="19">
        <v>0</v>
      </c>
      <c r="O319" s="18">
        <v>30000</v>
      </c>
      <c r="P319" s="18">
        <v>0</v>
      </c>
      <c r="Q319" s="18">
        <v>0</v>
      </c>
      <c r="R319" s="18">
        <v>0</v>
      </c>
      <c r="S319" s="19">
        <v>0</v>
      </c>
      <c r="T319" s="18">
        <v>30000</v>
      </c>
    </row>
    <row r="320" spans="1:20" outlineLevel="6" x14ac:dyDescent="0.2">
      <c r="A320" s="10" t="str">
        <f t="shared" si="53"/>
        <v/>
      </c>
      <c r="B320" s="20" t="str">
        <f t="shared" si="54"/>
        <v>1.1.1</v>
      </c>
      <c r="C320" s="10" t="str">
        <f t="shared" si="55"/>
        <v/>
      </c>
      <c r="D320" s="20" t="str">
        <f t="shared" si="56"/>
        <v>G2118</v>
      </c>
      <c r="E320" s="10" t="str">
        <f t="shared" si="51"/>
        <v/>
      </c>
      <c r="F320" s="10" t="str">
        <f t="shared" si="57"/>
        <v/>
      </c>
      <c r="G320" s="20" t="str">
        <f t="shared" si="58"/>
        <v>21112-C301</v>
      </c>
      <c r="H320" s="10" t="str">
        <f t="shared" si="59"/>
        <v/>
      </c>
      <c r="I320" s="20" t="str">
        <f t="shared" si="60"/>
        <v>2</v>
      </c>
      <c r="J320" s="10" t="str">
        <f t="shared" si="52"/>
        <v/>
      </c>
      <c r="L320" s="15" t="s">
        <v>168</v>
      </c>
      <c r="M320" s="18">
        <v>22479665</v>
      </c>
      <c r="N320" s="18">
        <v>-643100.24</v>
      </c>
      <c r="O320" s="18">
        <v>21836564.760000002</v>
      </c>
      <c r="P320" s="18">
        <v>3941552.02</v>
      </c>
      <c r="Q320" s="18">
        <v>3300738.17</v>
      </c>
      <c r="R320" s="18">
        <v>3300738.17</v>
      </c>
      <c r="S320" s="18">
        <v>3276182.03</v>
      </c>
      <c r="T320" s="18">
        <v>18535826.59</v>
      </c>
    </row>
    <row r="321" spans="1:20" outlineLevel="6" x14ac:dyDescent="0.2">
      <c r="A321" s="10" t="str">
        <f t="shared" si="53"/>
        <v/>
      </c>
      <c r="B321" s="20" t="str">
        <f t="shared" si="54"/>
        <v>1.1.1</v>
      </c>
      <c r="C321" s="10" t="str">
        <f t="shared" si="55"/>
        <v/>
      </c>
      <c r="D321" s="20" t="str">
        <f t="shared" si="56"/>
        <v>G2118</v>
      </c>
      <c r="E321" s="10" t="str">
        <f t="shared" si="51"/>
        <v/>
      </c>
      <c r="F321" s="10" t="str">
        <f t="shared" si="57"/>
        <v/>
      </c>
      <c r="G321" s="20" t="str">
        <f t="shared" si="58"/>
        <v>21112-C301</v>
      </c>
      <c r="H321" s="10" t="str">
        <f t="shared" si="59"/>
        <v/>
      </c>
      <c r="I321" s="20" t="str">
        <f t="shared" si="60"/>
        <v>2</v>
      </c>
      <c r="J321" s="10" t="str">
        <f t="shared" si="52"/>
        <v/>
      </c>
      <c r="L321" s="15" t="s">
        <v>52</v>
      </c>
      <c r="M321" s="18">
        <v>22479665</v>
      </c>
      <c r="N321" s="18">
        <v>-816668.24</v>
      </c>
      <c r="O321" s="18">
        <v>21662996.760000002</v>
      </c>
      <c r="P321" s="18">
        <v>3767984.02</v>
      </c>
      <c r="Q321" s="18">
        <v>3300738.17</v>
      </c>
      <c r="R321" s="18">
        <v>3300738.17</v>
      </c>
      <c r="S321" s="18">
        <v>3276182.03</v>
      </c>
      <c r="T321" s="18">
        <v>18362258.59</v>
      </c>
    </row>
    <row r="322" spans="1:20" outlineLevel="6" x14ac:dyDescent="0.2">
      <c r="A322" s="10" t="str">
        <f t="shared" si="53"/>
        <v/>
      </c>
      <c r="B322" s="20" t="str">
        <f t="shared" si="54"/>
        <v>1.1.1</v>
      </c>
      <c r="C322" s="10" t="str">
        <f t="shared" si="55"/>
        <v/>
      </c>
      <c r="D322" s="20" t="str">
        <f t="shared" si="56"/>
        <v>G2118</v>
      </c>
      <c r="E322" s="10" t="str">
        <f t="shared" si="51"/>
        <v/>
      </c>
      <c r="F322" s="10" t="str">
        <f t="shared" si="57"/>
        <v/>
      </c>
      <c r="G322" s="20" t="str">
        <f t="shared" si="58"/>
        <v>21112-C201</v>
      </c>
      <c r="H322" s="10" t="str">
        <f t="shared" si="59"/>
        <v/>
      </c>
      <c r="I322" s="20" t="str">
        <f t="shared" si="60"/>
        <v>2</v>
      </c>
      <c r="J322" s="10" t="str">
        <f t="shared" si="52"/>
        <v/>
      </c>
      <c r="L322" s="15" t="s">
        <v>169</v>
      </c>
      <c r="M322" s="18">
        <v>9655774</v>
      </c>
      <c r="N322" s="18">
        <v>-301037.78000000003</v>
      </c>
      <c r="O322" s="18">
        <v>9354736.2200000007</v>
      </c>
      <c r="P322" s="18">
        <v>1601816.34</v>
      </c>
      <c r="Q322" s="18">
        <v>1391746.47</v>
      </c>
      <c r="R322" s="18">
        <v>1391746.47</v>
      </c>
      <c r="S322" s="18">
        <v>1379967.55</v>
      </c>
      <c r="T322" s="18">
        <v>7962989.75</v>
      </c>
    </row>
    <row r="323" spans="1:20" outlineLevel="6" x14ac:dyDescent="0.2">
      <c r="A323" s="10" t="str">
        <f t="shared" si="53"/>
        <v/>
      </c>
      <c r="B323" s="20" t="str">
        <f t="shared" si="54"/>
        <v>1.1.1</v>
      </c>
      <c r="C323" s="10" t="str">
        <f t="shared" si="55"/>
        <v/>
      </c>
      <c r="D323" s="20" t="str">
        <f t="shared" si="56"/>
        <v>G2118</v>
      </c>
      <c r="E323" s="10" t="str">
        <f t="shared" si="51"/>
        <v/>
      </c>
      <c r="F323" s="10" t="str">
        <f t="shared" si="57"/>
        <v/>
      </c>
      <c r="G323" s="20" t="str">
        <f t="shared" si="58"/>
        <v>21112-C201</v>
      </c>
      <c r="H323" s="10" t="str">
        <f t="shared" si="59"/>
        <v/>
      </c>
      <c r="I323" s="20" t="str">
        <f t="shared" si="60"/>
        <v>1</v>
      </c>
      <c r="J323" s="10" t="str">
        <f t="shared" si="52"/>
        <v/>
      </c>
      <c r="L323" s="15" t="s">
        <v>54</v>
      </c>
      <c r="M323" s="18">
        <v>9655774</v>
      </c>
      <c r="N323" s="18">
        <v>-308626.78000000003</v>
      </c>
      <c r="O323" s="18">
        <v>9347147.2200000007</v>
      </c>
      <c r="P323" s="18">
        <v>1594227.34</v>
      </c>
      <c r="Q323" s="18">
        <v>1384157.47</v>
      </c>
      <c r="R323" s="18">
        <v>1384157.47</v>
      </c>
      <c r="S323" s="18">
        <v>1379967.55</v>
      </c>
      <c r="T323" s="18">
        <v>7962989.75</v>
      </c>
    </row>
    <row r="324" spans="1:20" outlineLevel="6" x14ac:dyDescent="0.2">
      <c r="A324" s="10" t="str">
        <f t="shared" si="53"/>
        <v>1.1.1</v>
      </c>
      <c r="B324" s="20" t="str">
        <f t="shared" si="54"/>
        <v>1.1.1</v>
      </c>
      <c r="C324" s="10" t="str">
        <f t="shared" si="55"/>
        <v>G2118</v>
      </c>
      <c r="D324" s="20" t="str">
        <f t="shared" si="56"/>
        <v>G2118</v>
      </c>
      <c r="E324" s="10" t="str">
        <f t="shared" si="51"/>
        <v>1</v>
      </c>
      <c r="F324" s="10" t="str">
        <f t="shared" si="57"/>
        <v>21112-C201</v>
      </c>
      <c r="G324" s="20" t="str">
        <f t="shared" si="58"/>
        <v>21112-C201</v>
      </c>
      <c r="H324" s="10" t="str">
        <f t="shared" si="59"/>
        <v>1</v>
      </c>
      <c r="I324" s="20" t="str">
        <f t="shared" si="60"/>
        <v>1</v>
      </c>
      <c r="J324" s="10" t="str">
        <f t="shared" si="52"/>
        <v>1131</v>
      </c>
      <c r="L324" s="15" t="s">
        <v>55</v>
      </c>
      <c r="M324" s="18">
        <v>1817552</v>
      </c>
      <c r="N324" s="18">
        <v>-88099.77</v>
      </c>
      <c r="O324" s="18">
        <v>1729452.23</v>
      </c>
      <c r="P324" s="18">
        <v>366289.23</v>
      </c>
      <c r="Q324" s="18">
        <v>366289.23</v>
      </c>
      <c r="R324" s="18">
        <v>366289.23</v>
      </c>
      <c r="S324" s="18">
        <v>366289.23</v>
      </c>
      <c r="T324" s="18">
        <v>1363163</v>
      </c>
    </row>
    <row r="325" spans="1:20" outlineLevel="6" x14ac:dyDescent="0.2">
      <c r="A325" s="10" t="str">
        <f t="shared" si="53"/>
        <v>1.1.1</v>
      </c>
      <c r="B325" s="20" t="str">
        <f t="shared" si="54"/>
        <v>1.1.1</v>
      </c>
      <c r="C325" s="10" t="str">
        <f t="shared" si="55"/>
        <v>G2118</v>
      </c>
      <c r="D325" s="20" t="str">
        <f t="shared" si="56"/>
        <v>G2118</v>
      </c>
      <c r="E325" s="10" t="str">
        <f t="shared" ref="E325:E388" si="61">IF(MID(L325,1,5)="     ",MID(A325,5,1),"")</f>
        <v>1</v>
      </c>
      <c r="F325" s="10" t="str">
        <f t="shared" si="57"/>
        <v>21112-C201</v>
      </c>
      <c r="G325" s="20" t="str">
        <f t="shared" si="58"/>
        <v>21112-C201</v>
      </c>
      <c r="H325" s="10" t="str">
        <f t="shared" si="59"/>
        <v>1</v>
      </c>
      <c r="I325" s="20" t="str">
        <f t="shared" si="60"/>
        <v>1</v>
      </c>
      <c r="J325" s="10" t="str">
        <f t="shared" ref="J325:J388" si="62">IF(MID(L325,1,5)="     ",MID(L325,8,4),"")</f>
        <v>1311</v>
      </c>
      <c r="L325" s="15" t="s">
        <v>57</v>
      </c>
      <c r="M325" s="18">
        <v>7764</v>
      </c>
      <c r="N325" s="18">
        <v>-1428</v>
      </c>
      <c r="O325" s="18">
        <v>6336</v>
      </c>
      <c r="P325" s="18">
        <v>513</v>
      </c>
      <c r="Q325" s="18">
        <v>513</v>
      </c>
      <c r="R325" s="18">
        <v>513</v>
      </c>
      <c r="S325" s="18">
        <v>513</v>
      </c>
      <c r="T325" s="18">
        <v>5823</v>
      </c>
    </row>
    <row r="326" spans="1:20" outlineLevel="6" x14ac:dyDescent="0.2">
      <c r="A326" s="10" t="str">
        <f t="shared" si="53"/>
        <v>1.1.1</v>
      </c>
      <c r="B326" s="20" t="str">
        <f t="shared" si="54"/>
        <v>1.1.1</v>
      </c>
      <c r="C326" s="10" t="str">
        <f t="shared" si="55"/>
        <v>G2118</v>
      </c>
      <c r="D326" s="20" t="str">
        <f t="shared" si="56"/>
        <v>G2118</v>
      </c>
      <c r="E326" s="10" t="str">
        <f t="shared" si="61"/>
        <v>1</v>
      </c>
      <c r="F326" s="10" t="str">
        <f t="shared" si="57"/>
        <v>21112-C201</v>
      </c>
      <c r="G326" s="20" t="str">
        <f t="shared" si="58"/>
        <v>21112-C201</v>
      </c>
      <c r="H326" s="10" t="str">
        <f t="shared" si="59"/>
        <v>1</v>
      </c>
      <c r="I326" s="20" t="str">
        <f t="shared" si="60"/>
        <v>1</v>
      </c>
      <c r="J326" s="10" t="str">
        <f t="shared" si="62"/>
        <v>1321</v>
      </c>
      <c r="L326" s="15" t="s">
        <v>59</v>
      </c>
      <c r="M326" s="18">
        <v>154452</v>
      </c>
      <c r="N326" s="18">
        <v>-417.66</v>
      </c>
      <c r="O326" s="18">
        <v>154034.34</v>
      </c>
      <c r="P326" s="18">
        <v>38195.339999999997</v>
      </c>
      <c r="Q326" s="18">
        <v>0</v>
      </c>
      <c r="R326" s="18">
        <v>0</v>
      </c>
      <c r="S326" s="19">
        <v>0</v>
      </c>
      <c r="T326" s="18">
        <v>154034.34</v>
      </c>
    </row>
    <row r="327" spans="1:20" outlineLevel="6" x14ac:dyDescent="0.2">
      <c r="A327" s="10" t="str">
        <f t="shared" si="53"/>
        <v>1.1.1</v>
      </c>
      <c r="B327" s="20" t="str">
        <f t="shared" si="54"/>
        <v>1.1.1</v>
      </c>
      <c r="C327" s="10" t="str">
        <f t="shared" si="55"/>
        <v>G2118</v>
      </c>
      <c r="D327" s="20" t="str">
        <f t="shared" si="56"/>
        <v>G2118</v>
      </c>
      <c r="E327" s="10" t="str">
        <f t="shared" si="61"/>
        <v>1</v>
      </c>
      <c r="F327" s="10" t="str">
        <f t="shared" si="57"/>
        <v>21112-C201</v>
      </c>
      <c r="G327" s="20" t="str">
        <f t="shared" si="58"/>
        <v>21112-C201</v>
      </c>
      <c r="H327" s="10" t="str">
        <f t="shared" si="59"/>
        <v>1</v>
      </c>
      <c r="I327" s="20" t="str">
        <f t="shared" si="60"/>
        <v>1</v>
      </c>
      <c r="J327" s="10" t="str">
        <f t="shared" si="62"/>
        <v>1322</v>
      </c>
      <c r="L327" s="15" t="s">
        <v>60</v>
      </c>
      <c r="M327" s="18">
        <v>695016</v>
      </c>
      <c r="N327" s="18">
        <v>-1879.47</v>
      </c>
      <c r="O327" s="18">
        <v>693136.53</v>
      </c>
      <c r="P327" s="18">
        <v>171874.53</v>
      </c>
      <c r="Q327" s="18">
        <v>0</v>
      </c>
      <c r="R327" s="18">
        <v>0</v>
      </c>
      <c r="S327" s="19">
        <v>0</v>
      </c>
      <c r="T327" s="18">
        <v>693136.53</v>
      </c>
    </row>
    <row r="328" spans="1:20" outlineLevel="6" x14ac:dyDescent="0.2">
      <c r="A328" s="10" t="str">
        <f t="shared" si="53"/>
        <v>1.1.1</v>
      </c>
      <c r="B328" s="20" t="str">
        <f t="shared" si="54"/>
        <v>1.1.1</v>
      </c>
      <c r="C328" s="10" t="str">
        <f t="shared" si="55"/>
        <v>G2118</v>
      </c>
      <c r="D328" s="20" t="str">
        <f t="shared" si="56"/>
        <v>G2118</v>
      </c>
      <c r="E328" s="10" t="str">
        <f t="shared" si="61"/>
        <v>1</v>
      </c>
      <c r="F328" s="10" t="str">
        <f t="shared" si="57"/>
        <v>21112-C201</v>
      </c>
      <c r="G328" s="20" t="str">
        <f t="shared" si="58"/>
        <v>21112-C201</v>
      </c>
      <c r="H328" s="10" t="str">
        <f t="shared" si="59"/>
        <v>1</v>
      </c>
      <c r="I328" s="20" t="str">
        <f t="shared" si="60"/>
        <v>1</v>
      </c>
      <c r="J328" s="10" t="str">
        <f t="shared" si="62"/>
        <v>1343</v>
      </c>
      <c r="L328" s="15" t="s">
        <v>61</v>
      </c>
      <c r="M328" s="18">
        <v>487692</v>
      </c>
      <c r="N328" s="18">
        <v>-17581.5</v>
      </c>
      <c r="O328" s="18">
        <v>470110.5</v>
      </c>
      <c r="P328" s="18">
        <v>104341.5</v>
      </c>
      <c r="Q328" s="18">
        <v>104341.5</v>
      </c>
      <c r="R328" s="18">
        <v>104341.5</v>
      </c>
      <c r="S328" s="18">
        <v>104341.5</v>
      </c>
      <c r="T328" s="18">
        <v>365769</v>
      </c>
    </row>
    <row r="329" spans="1:20" outlineLevel="6" x14ac:dyDescent="0.2">
      <c r="A329" s="10" t="str">
        <f t="shared" si="53"/>
        <v>1.1.1</v>
      </c>
      <c r="B329" s="20" t="str">
        <f t="shared" si="54"/>
        <v>1.1.1</v>
      </c>
      <c r="C329" s="10" t="str">
        <f t="shared" si="55"/>
        <v>G2118</v>
      </c>
      <c r="D329" s="20" t="str">
        <f t="shared" si="56"/>
        <v>G2118</v>
      </c>
      <c r="E329" s="10" t="str">
        <f t="shared" si="61"/>
        <v>1</v>
      </c>
      <c r="F329" s="10" t="str">
        <f t="shared" si="57"/>
        <v>21112-C201</v>
      </c>
      <c r="G329" s="20" t="str">
        <f t="shared" si="58"/>
        <v>21112-C201</v>
      </c>
      <c r="H329" s="10" t="str">
        <f t="shared" si="59"/>
        <v>1</v>
      </c>
      <c r="I329" s="20" t="str">
        <f t="shared" si="60"/>
        <v>1</v>
      </c>
      <c r="J329" s="10" t="str">
        <f t="shared" si="62"/>
        <v>1345</v>
      </c>
      <c r="L329" s="15" t="s">
        <v>62</v>
      </c>
      <c r="M329" s="18">
        <v>1564171</v>
      </c>
      <c r="N329" s="18">
        <v>-68913.59</v>
      </c>
      <c r="O329" s="18">
        <v>1495257.41</v>
      </c>
      <c r="P329" s="18">
        <v>322130.40999999997</v>
      </c>
      <c r="Q329" s="18">
        <v>322130.40999999997</v>
      </c>
      <c r="R329" s="18">
        <v>322130.40999999997</v>
      </c>
      <c r="S329" s="18">
        <v>322130.40999999997</v>
      </c>
      <c r="T329" s="18">
        <v>1173127</v>
      </c>
    </row>
    <row r="330" spans="1:20" outlineLevel="6" x14ac:dyDescent="0.2">
      <c r="A330" s="10" t="str">
        <f t="shared" ref="A330:A393" si="63">IF(MID(L330,1,5)="     ",B330,"")</f>
        <v>1.1.1</v>
      </c>
      <c r="B330" s="20" t="str">
        <f t="shared" ref="B330:B393" si="64">IF(MID(L330,1,5)="*****",MID(L330,8,5),B329)</f>
        <v>1.1.1</v>
      </c>
      <c r="C330" s="10" t="str">
        <f t="shared" ref="C330:C393" si="65">IF(MID(L330,1,5)="     ",D330,"")</f>
        <v>G2118</v>
      </c>
      <c r="D330" s="20" t="str">
        <f t="shared" ref="D330:D393" si="66">IF(MID(L330,1,5)="**** ",MID(L330,8,5),D329)</f>
        <v>G2118</v>
      </c>
      <c r="E330" s="10" t="str">
        <f t="shared" si="61"/>
        <v>1</v>
      </c>
      <c r="F330" s="10" t="str">
        <f t="shared" ref="F330:F393" si="67">IF(MID(L330,1,5)="     ",G330,"")</f>
        <v>21112-C201</v>
      </c>
      <c r="G330" s="20" t="str">
        <f t="shared" ref="G330:G393" si="68">IF(MID(L330,1,5)="**   ",MID(L330,8,10),G329)</f>
        <v>21112-C201</v>
      </c>
      <c r="H330" s="10" t="str">
        <f t="shared" ref="H330:H393" si="69">IF(MID(L330,1,5)="     ",I330,"")</f>
        <v>1</v>
      </c>
      <c r="I330" s="20" t="str">
        <f t="shared" ref="I330:I393" si="70">IF(MID(L330,1,5)="*    ",MID(L330,8,1),I329)</f>
        <v>1</v>
      </c>
      <c r="J330" s="10" t="str">
        <f t="shared" si="62"/>
        <v>1411</v>
      </c>
      <c r="L330" s="15" t="s">
        <v>63</v>
      </c>
      <c r="M330" s="18">
        <v>418020</v>
      </c>
      <c r="N330" s="18">
        <v>-30673.4</v>
      </c>
      <c r="O330" s="18">
        <v>387346.6</v>
      </c>
      <c r="P330" s="18">
        <v>73831.600000000006</v>
      </c>
      <c r="Q330" s="18">
        <v>73831.600000000006</v>
      </c>
      <c r="R330" s="18">
        <v>73831.600000000006</v>
      </c>
      <c r="S330" s="18">
        <v>73831.600000000006</v>
      </c>
      <c r="T330" s="18">
        <v>313515</v>
      </c>
    </row>
    <row r="331" spans="1:20" outlineLevel="6" x14ac:dyDescent="0.2">
      <c r="A331" s="10" t="str">
        <f t="shared" si="63"/>
        <v>1.1.1</v>
      </c>
      <c r="B331" s="20" t="str">
        <f t="shared" si="64"/>
        <v>1.1.1</v>
      </c>
      <c r="C331" s="10" t="str">
        <f t="shared" si="65"/>
        <v>G2118</v>
      </c>
      <c r="D331" s="20" t="str">
        <f t="shared" si="66"/>
        <v>G2118</v>
      </c>
      <c r="E331" s="10" t="str">
        <f t="shared" si="61"/>
        <v>1</v>
      </c>
      <c r="F331" s="10" t="str">
        <f t="shared" si="67"/>
        <v>21112-C201</v>
      </c>
      <c r="G331" s="20" t="str">
        <f t="shared" si="68"/>
        <v>21112-C201</v>
      </c>
      <c r="H331" s="10" t="str">
        <f t="shared" si="69"/>
        <v>1</v>
      </c>
      <c r="I331" s="20" t="str">
        <f t="shared" si="70"/>
        <v>1</v>
      </c>
      <c r="J331" s="10" t="str">
        <f t="shared" si="62"/>
        <v>1412</v>
      </c>
      <c r="L331" s="15" t="s">
        <v>64</v>
      </c>
      <c r="M331" s="18">
        <v>186300</v>
      </c>
      <c r="N331" s="18">
        <v>-14166.88</v>
      </c>
      <c r="O331" s="18">
        <v>172133.12</v>
      </c>
      <c r="P331" s="18">
        <v>32408.12</v>
      </c>
      <c r="Q331" s="18">
        <v>32408.12</v>
      </c>
      <c r="R331" s="18">
        <v>32408.12</v>
      </c>
      <c r="S331" s="18">
        <v>32408.12</v>
      </c>
      <c r="T331" s="18">
        <v>139725</v>
      </c>
    </row>
    <row r="332" spans="1:20" outlineLevel="6" x14ac:dyDescent="0.2">
      <c r="A332" s="10" t="str">
        <f t="shared" si="63"/>
        <v>1.1.1</v>
      </c>
      <c r="B332" s="20" t="str">
        <f t="shared" si="64"/>
        <v>1.1.1</v>
      </c>
      <c r="C332" s="10" t="str">
        <f t="shared" si="65"/>
        <v>G2118</v>
      </c>
      <c r="D332" s="20" t="str">
        <f t="shared" si="66"/>
        <v>G2118</v>
      </c>
      <c r="E332" s="10" t="str">
        <f t="shared" si="61"/>
        <v>1</v>
      </c>
      <c r="F332" s="10" t="str">
        <f t="shared" si="67"/>
        <v>21112-C201</v>
      </c>
      <c r="G332" s="20" t="str">
        <f t="shared" si="68"/>
        <v>21112-C201</v>
      </c>
      <c r="H332" s="10" t="str">
        <f t="shared" si="69"/>
        <v>1</v>
      </c>
      <c r="I332" s="20" t="str">
        <f t="shared" si="70"/>
        <v>1</v>
      </c>
      <c r="J332" s="10" t="str">
        <f t="shared" si="62"/>
        <v>1542</v>
      </c>
      <c r="L332" s="15" t="s">
        <v>67</v>
      </c>
      <c r="M332" s="18">
        <v>1087788</v>
      </c>
      <c r="N332" s="18">
        <v>-31678</v>
      </c>
      <c r="O332" s="18">
        <v>1056110</v>
      </c>
      <c r="P332" s="18">
        <v>240269</v>
      </c>
      <c r="Q332" s="18">
        <v>240269</v>
      </c>
      <c r="R332" s="18">
        <v>240269</v>
      </c>
      <c r="S332" s="18">
        <v>240269</v>
      </c>
      <c r="T332" s="18">
        <v>815841</v>
      </c>
    </row>
    <row r="333" spans="1:20" outlineLevel="6" x14ac:dyDescent="0.2">
      <c r="A333" s="10" t="str">
        <f t="shared" si="63"/>
        <v>1.1.1</v>
      </c>
      <c r="B333" s="20" t="str">
        <f t="shared" si="64"/>
        <v>1.1.1</v>
      </c>
      <c r="C333" s="10" t="str">
        <f t="shared" si="65"/>
        <v>G2118</v>
      </c>
      <c r="D333" s="20" t="str">
        <f t="shared" si="66"/>
        <v>G2118</v>
      </c>
      <c r="E333" s="10" t="str">
        <f t="shared" si="61"/>
        <v>1</v>
      </c>
      <c r="F333" s="10" t="str">
        <f t="shared" si="67"/>
        <v>21112-C201</v>
      </c>
      <c r="G333" s="20" t="str">
        <f t="shared" si="68"/>
        <v>21112-C201</v>
      </c>
      <c r="H333" s="10" t="str">
        <f t="shared" si="69"/>
        <v>1</v>
      </c>
      <c r="I333" s="20" t="str">
        <f t="shared" si="70"/>
        <v>1</v>
      </c>
      <c r="J333" s="10" t="str">
        <f t="shared" si="62"/>
        <v>1593</v>
      </c>
      <c r="L333" s="15" t="s">
        <v>68</v>
      </c>
      <c r="M333" s="18">
        <v>682519</v>
      </c>
      <c r="N333" s="18">
        <v>-37145.9</v>
      </c>
      <c r="O333" s="18">
        <v>645373.1</v>
      </c>
      <c r="P333" s="18">
        <v>113592.1</v>
      </c>
      <c r="Q333" s="18">
        <v>113592.1</v>
      </c>
      <c r="R333" s="18">
        <v>113592.1</v>
      </c>
      <c r="S333" s="18">
        <v>113592.1</v>
      </c>
      <c r="T333" s="18">
        <v>531781</v>
      </c>
    </row>
    <row r="334" spans="1:20" outlineLevel="6" x14ac:dyDescent="0.2">
      <c r="A334" s="10" t="str">
        <f t="shared" si="63"/>
        <v>1.1.1</v>
      </c>
      <c r="B334" s="20" t="str">
        <f t="shared" si="64"/>
        <v>1.1.1</v>
      </c>
      <c r="C334" s="10" t="str">
        <f t="shared" si="65"/>
        <v>G2118</v>
      </c>
      <c r="D334" s="20" t="str">
        <f t="shared" si="66"/>
        <v>G2118</v>
      </c>
      <c r="E334" s="10" t="str">
        <f t="shared" si="61"/>
        <v>1</v>
      </c>
      <c r="F334" s="10" t="str">
        <f t="shared" si="67"/>
        <v>21112-C201</v>
      </c>
      <c r="G334" s="20" t="str">
        <f t="shared" si="68"/>
        <v>21112-C201</v>
      </c>
      <c r="H334" s="10" t="str">
        <f t="shared" si="69"/>
        <v>1</v>
      </c>
      <c r="I334" s="20" t="str">
        <f t="shared" si="70"/>
        <v>1</v>
      </c>
      <c r="J334" s="10" t="str">
        <f t="shared" si="62"/>
        <v>1611</v>
      </c>
      <c r="L334" s="15" t="s">
        <v>69</v>
      </c>
      <c r="M334" s="18">
        <v>290968</v>
      </c>
      <c r="N334" s="18">
        <v>24645.56</v>
      </c>
      <c r="O334" s="18">
        <v>315613.56</v>
      </c>
      <c r="P334" s="18">
        <v>0</v>
      </c>
      <c r="Q334" s="18">
        <v>0</v>
      </c>
      <c r="R334" s="18">
        <v>0</v>
      </c>
      <c r="S334" s="19">
        <v>0</v>
      </c>
      <c r="T334" s="18">
        <v>315613.56</v>
      </c>
    </row>
    <row r="335" spans="1:20" outlineLevel="6" x14ac:dyDescent="0.2">
      <c r="A335" s="10" t="str">
        <f t="shared" si="63"/>
        <v>1.1.1</v>
      </c>
      <c r="B335" s="20" t="str">
        <f t="shared" si="64"/>
        <v>1.1.1</v>
      </c>
      <c r="C335" s="10" t="str">
        <f t="shared" si="65"/>
        <v>G2118</v>
      </c>
      <c r="D335" s="20" t="str">
        <f t="shared" si="66"/>
        <v>G2118</v>
      </c>
      <c r="E335" s="10" t="str">
        <f t="shared" si="61"/>
        <v>1</v>
      </c>
      <c r="F335" s="10" t="str">
        <f t="shared" si="67"/>
        <v>21112-C201</v>
      </c>
      <c r="G335" s="20" t="str">
        <f t="shared" si="68"/>
        <v>21112-C201</v>
      </c>
      <c r="H335" s="10" t="str">
        <f t="shared" si="69"/>
        <v>1</v>
      </c>
      <c r="I335" s="20" t="str">
        <f t="shared" si="70"/>
        <v>1</v>
      </c>
      <c r="J335" s="10" t="str">
        <f t="shared" si="62"/>
        <v>1712</v>
      </c>
      <c r="L335" s="15" t="s">
        <v>70</v>
      </c>
      <c r="M335" s="18">
        <v>5005</v>
      </c>
      <c r="N335" s="19">
        <v>0</v>
      </c>
      <c r="O335" s="18">
        <v>5005</v>
      </c>
      <c r="P335" s="18">
        <v>0</v>
      </c>
      <c r="Q335" s="18">
        <v>0</v>
      </c>
      <c r="R335" s="18">
        <v>0</v>
      </c>
      <c r="S335" s="19">
        <v>0</v>
      </c>
      <c r="T335" s="18">
        <v>5005</v>
      </c>
    </row>
    <row r="336" spans="1:20" outlineLevel="6" x14ac:dyDescent="0.2">
      <c r="A336" s="10" t="str">
        <f t="shared" si="63"/>
        <v>1.1.1</v>
      </c>
      <c r="B336" s="20" t="str">
        <f t="shared" si="64"/>
        <v>1.1.1</v>
      </c>
      <c r="C336" s="10" t="str">
        <f t="shared" si="65"/>
        <v>G2118</v>
      </c>
      <c r="D336" s="20" t="str">
        <f t="shared" si="66"/>
        <v>G2118</v>
      </c>
      <c r="E336" s="10" t="str">
        <f t="shared" si="61"/>
        <v>1</v>
      </c>
      <c r="F336" s="10" t="str">
        <f t="shared" si="67"/>
        <v>21112-C201</v>
      </c>
      <c r="G336" s="20" t="str">
        <f t="shared" si="68"/>
        <v>21112-C201</v>
      </c>
      <c r="H336" s="10" t="str">
        <f t="shared" si="69"/>
        <v>1</v>
      </c>
      <c r="I336" s="20" t="str">
        <f t="shared" si="70"/>
        <v>1</v>
      </c>
      <c r="J336" s="10" t="str">
        <f t="shared" si="62"/>
        <v>2211</v>
      </c>
      <c r="L336" s="15" t="s">
        <v>74</v>
      </c>
      <c r="M336" s="18">
        <v>145000</v>
      </c>
      <c r="N336" s="18">
        <v>53531.43</v>
      </c>
      <c r="O336" s="18">
        <v>198531.43</v>
      </c>
      <c r="P336" s="18">
        <v>78531.429999999993</v>
      </c>
      <c r="Q336" s="18">
        <v>78531.429999999993</v>
      </c>
      <c r="R336" s="18">
        <v>78531.429999999993</v>
      </c>
      <c r="S336" s="18">
        <v>78531.429999999993</v>
      </c>
      <c r="T336" s="18">
        <v>120000</v>
      </c>
    </row>
    <row r="337" spans="1:20" outlineLevel="6" x14ac:dyDescent="0.2">
      <c r="A337" s="10" t="str">
        <f t="shared" si="63"/>
        <v>1.1.1</v>
      </c>
      <c r="B337" s="20" t="str">
        <f t="shared" si="64"/>
        <v>1.1.1</v>
      </c>
      <c r="C337" s="10" t="str">
        <f t="shared" si="65"/>
        <v>G2118</v>
      </c>
      <c r="D337" s="20" t="str">
        <f t="shared" si="66"/>
        <v>G2118</v>
      </c>
      <c r="E337" s="10" t="str">
        <f t="shared" si="61"/>
        <v>1</v>
      </c>
      <c r="F337" s="10" t="str">
        <f t="shared" si="67"/>
        <v>21112-C201</v>
      </c>
      <c r="G337" s="20" t="str">
        <f t="shared" si="68"/>
        <v>21112-C201</v>
      </c>
      <c r="H337" s="10" t="str">
        <f t="shared" si="69"/>
        <v>1</v>
      </c>
      <c r="I337" s="20" t="str">
        <f t="shared" si="70"/>
        <v>1</v>
      </c>
      <c r="J337" s="10" t="str">
        <f t="shared" si="62"/>
        <v>3331</v>
      </c>
      <c r="L337" s="15" t="s">
        <v>170</v>
      </c>
      <c r="M337" s="19">
        <v>0</v>
      </c>
      <c r="N337" s="18">
        <v>104974.2</v>
      </c>
      <c r="O337" s="18">
        <v>104974.2</v>
      </c>
      <c r="P337" s="18">
        <v>0</v>
      </c>
      <c r="Q337" s="18">
        <v>0</v>
      </c>
      <c r="R337" s="18">
        <v>0</v>
      </c>
      <c r="S337" s="18">
        <v>0</v>
      </c>
      <c r="T337" s="18">
        <v>104974.2</v>
      </c>
    </row>
    <row r="338" spans="1:20" outlineLevel="5" x14ac:dyDescent="0.2">
      <c r="A338" s="10" t="str">
        <f t="shared" si="63"/>
        <v>1.1.1</v>
      </c>
      <c r="B338" s="20" t="str">
        <f t="shared" si="64"/>
        <v>1.1.1</v>
      </c>
      <c r="C338" s="10" t="str">
        <f t="shared" si="65"/>
        <v>G2118</v>
      </c>
      <c r="D338" s="20" t="str">
        <f t="shared" si="66"/>
        <v>G2118</v>
      </c>
      <c r="E338" s="10" t="str">
        <f t="shared" si="61"/>
        <v>1</v>
      </c>
      <c r="F338" s="10" t="str">
        <f t="shared" si="67"/>
        <v>21112-C201</v>
      </c>
      <c r="G338" s="20" t="str">
        <f t="shared" si="68"/>
        <v>21112-C201</v>
      </c>
      <c r="H338" s="10" t="str">
        <f t="shared" si="69"/>
        <v>1</v>
      </c>
      <c r="I338" s="20" t="str">
        <f t="shared" si="70"/>
        <v>1</v>
      </c>
      <c r="J338" s="10" t="str">
        <f t="shared" si="62"/>
        <v>3711</v>
      </c>
      <c r="L338" s="15" t="s">
        <v>171</v>
      </c>
      <c r="M338" s="18">
        <v>64000</v>
      </c>
      <c r="N338" s="19">
        <v>0</v>
      </c>
      <c r="O338" s="18">
        <v>64000</v>
      </c>
      <c r="P338" s="18">
        <v>0</v>
      </c>
      <c r="Q338" s="18">
        <v>0</v>
      </c>
      <c r="R338" s="18">
        <v>0</v>
      </c>
      <c r="S338" s="18">
        <v>0</v>
      </c>
      <c r="T338" s="18">
        <v>64000</v>
      </c>
    </row>
    <row r="339" spans="1:20" outlineLevel="6" x14ac:dyDescent="0.2">
      <c r="A339" s="10" t="str">
        <f t="shared" si="63"/>
        <v>1.1.1</v>
      </c>
      <c r="B339" s="20" t="str">
        <f t="shared" si="64"/>
        <v>1.1.1</v>
      </c>
      <c r="C339" s="10" t="str">
        <f t="shared" si="65"/>
        <v>G2118</v>
      </c>
      <c r="D339" s="20" t="str">
        <f t="shared" si="66"/>
        <v>G2118</v>
      </c>
      <c r="E339" s="10" t="str">
        <f t="shared" si="61"/>
        <v>1</v>
      </c>
      <c r="F339" s="10" t="str">
        <f t="shared" si="67"/>
        <v>21112-C201</v>
      </c>
      <c r="G339" s="20" t="str">
        <f t="shared" si="68"/>
        <v>21112-C201</v>
      </c>
      <c r="H339" s="10" t="str">
        <f t="shared" si="69"/>
        <v>1</v>
      </c>
      <c r="I339" s="20" t="str">
        <f t="shared" si="70"/>
        <v>1</v>
      </c>
      <c r="J339" s="10" t="str">
        <f t="shared" si="62"/>
        <v>3721</v>
      </c>
      <c r="L339" s="15" t="s">
        <v>109</v>
      </c>
      <c r="M339" s="19">
        <v>0</v>
      </c>
      <c r="N339" s="18">
        <v>911.46</v>
      </c>
      <c r="O339" s="18">
        <v>911.46</v>
      </c>
      <c r="P339" s="18">
        <v>131.46</v>
      </c>
      <c r="Q339" s="18">
        <v>131.46</v>
      </c>
      <c r="R339" s="18">
        <v>131.46</v>
      </c>
      <c r="S339" s="18">
        <v>131.46</v>
      </c>
      <c r="T339" s="18">
        <v>780</v>
      </c>
    </row>
    <row r="340" spans="1:20" outlineLevel="4" x14ac:dyDescent="0.2">
      <c r="A340" s="10" t="str">
        <f t="shared" si="63"/>
        <v>1.1.1</v>
      </c>
      <c r="B340" s="20" t="str">
        <f t="shared" si="64"/>
        <v>1.1.1</v>
      </c>
      <c r="C340" s="10" t="str">
        <f t="shared" si="65"/>
        <v>G2118</v>
      </c>
      <c r="D340" s="20" t="str">
        <f t="shared" si="66"/>
        <v>G2118</v>
      </c>
      <c r="E340" s="10" t="str">
        <f t="shared" si="61"/>
        <v>1</v>
      </c>
      <c r="F340" s="10" t="str">
        <f t="shared" si="67"/>
        <v>21112-C201</v>
      </c>
      <c r="G340" s="20" t="str">
        <f t="shared" si="68"/>
        <v>21112-C201</v>
      </c>
      <c r="H340" s="10" t="str">
        <f t="shared" si="69"/>
        <v>1</v>
      </c>
      <c r="I340" s="20" t="str">
        <f t="shared" si="70"/>
        <v>1</v>
      </c>
      <c r="J340" s="10" t="str">
        <f t="shared" si="62"/>
        <v>3751</v>
      </c>
      <c r="L340" s="15" t="s">
        <v>87</v>
      </c>
      <c r="M340" s="18">
        <v>293104</v>
      </c>
      <c r="N340" s="18">
        <v>-5656.4</v>
      </c>
      <c r="O340" s="18">
        <v>287447.59999999998</v>
      </c>
      <c r="P340" s="18">
        <v>0</v>
      </c>
      <c r="Q340" s="18">
        <v>0</v>
      </c>
      <c r="R340" s="18">
        <v>0</v>
      </c>
      <c r="S340" s="18">
        <v>0</v>
      </c>
      <c r="T340" s="18">
        <v>287447.59999999998</v>
      </c>
    </row>
    <row r="341" spans="1:20" outlineLevel="5" x14ac:dyDescent="0.2">
      <c r="A341" s="10" t="str">
        <f t="shared" si="63"/>
        <v>1.1.1</v>
      </c>
      <c r="B341" s="20" t="str">
        <f t="shared" si="64"/>
        <v>1.1.1</v>
      </c>
      <c r="C341" s="10" t="str">
        <f t="shared" si="65"/>
        <v>G2118</v>
      </c>
      <c r="D341" s="20" t="str">
        <f t="shared" si="66"/>
        <v>G2118</v>
      </c>
      <c r="E341" s="10" t="str">
        <f t="shared" si="61"/>
        <v>1</v>
      </c>
      <c r="F341" s="10" t="str">
        <f t="shared" si="67"/>
        <v>21112-C201</v>
      </c>
      <c r="G341" s="20" t="str">
        <f t="shared" si="68"/>
        <v>21112-C201</v>
      </c>
      <c r="H341" s="10" t="str">
        <f t="shared" si="69"/>
        <v>1</v>
      </c>
      <c r="I341" s="20" t="str">
        <f t="shared" si="70"/>
        <v>1</v>
      </c>
      <c r="J341" s="10" t="str">
        <f t="shared" si="62"/>
        <v>3821</v>
      </c>
      <c r="L341" s="15" t="s">
        <v>104</v>
      </c>
      <c r="M341" s="18">
        <v>1550000</v>
      </c>
      <c r="N341" s="18">
        <v>-185578.22</v>
      </c>
      <c r="O341" s="18">
        <v>1364421.78</v>
      </c>
      <c r="P341" s="18">
        <v>30118.16</v>
      </c>
      <c r="Q341" s="18">
        <v>30118.16</v>
      </c>
      <c r="R341" s="18">
        <v>30118.16</v>
      </c>
      <c r="S341" s="18">
        <v>25928.240000000002</v>
      </c>
      <c r="T341" s="18">
        <v>1334303.6200000001</v>
      </c>
    </row>
    <row r="342" spans="1:20" outlineLevel="6" x14ac:dyDescent="0.2">
      <c r="A342" s="10" t="str">
        <f t="shared" si="63"/>
        <v>1.1.1</v>
      </c>
      <c r="B342" s="20" t="str">
        <f t="shared" si="64"/>
        <v>1.1.1</v>
      </c>
      <c r="C342" s="10" t="str">
        <f t="shared" si="65"/>
        <v>G2118</v>
      </c>
      <c r="D342" s="20" t="str">
        <f t="shared" si="66"/>
        <v>G2118</v>
      </c>
      <c r="E342" s="10" t="str">
        <f t="shared" si="61"/>
        <v>1</v>
      </c>
      <c r="F342" s="10" t="str">
        <f t="shared" si="67"/>
        <v>21112-C201</v>
      </c>
      <c r="G342" s="20" t="str">
        <f t="shared" si="68"/>
        <v>21112-C201</v>
      </c>
      <c r="H342" s="10" t="str">
        <f t="shared" si="69"/>
        <v>1</v>
      </c>
      <c r="I342" s="20" t="str">
        <f t="shared" si="70"/>
        <v>1</v>
      </c>
      <c r="J342" s="10" t="str">
        <f t="shared" si="62"/>
        <v>3921</v>
      </c>
      <c r="L342" s="15" t="s">
        <v>89</v>
      </c>
      <c r="M342" s="19">
        <v>0</v>
      </c>
      <c r="N342" s="18">
        <v>87</v>
      </c>
      <c r="O342" s="18">
        <v>87</v>
      </c>
      <c r="P342" s="18">
        <v>87</v>
      </c>
      <c r="Q342" s="18">
        <v>87</v>
      </c>
      <c r="R342" s="18">
        <v>87</v>
      </c>
      <c r="S342" s="18">
        <v>87</v>
      </c>
      <c r="T342" s="18">
        <v>0</v>
      </c>
    </row>
    <row r="343" spans="1:20" outlineLevel="6" x14ac:dyDescent="0.2">
      <c r="A343" s="10" t="str">
        <f t="shared" si="63"/>
        <v>1.1.1</v>
      </c>
      <c r="B343" s="20" t="str">
        <f t="shared" si="64"/>
        <v>1.1.1</v>
      </c>
      <c r="C343" s="10" t="str">
        <f t="shared" si="65"/>
        <v>G2118</v>
      </c>
      <c r="D343" s="20" t="str">
        <f t="shared" si="66"/>
        <v>G2118</v>
      </c>
      <c r="E343" s="10" t="str">
        <f t="shared" si="61"/>
        <v>1</v>
      </c>
      <c r="F343" s="10" t="str">
        <f t="shared" si="67"/>
        <v>21112-C201</v>
      </c>
      <c r="G343" s="20" t="str">
        <f t="shared" si="68"/>
        <v>21112-C201</v>
      </c>
      <c r="H343" s="10" t="str">
        <f t="shared" si="69"/>
        <v>1</v>
      </c>
      <c r="I343" s="20" t="str">
        <f t="shared" si="70"/>
        <v>1</v>
      </c>
      <c r="J343" s="10" t="str">
        <f t="shared" si="62"/>
        <v>3981</v>
      </c>
      <c r="L343" s="15" t="s">
        <v>90</v>
      </c>
      <c r="M343" s="18">
        <v>134423</v>
      </c>
      <c r="N343" s="18">
        <v>-349.17</v>
      </c>
      <c r="O343" s="18">
        <v>134073.82999999999</v>
      </c>
      <c r="P343" s="18">
        <v>21914.46</v>
      </c>
      <c r="Q343" s="18">
        <v>21914.46</v>
      </c>
      <c r="R343" s="18">
        <v>21914.46</v>
      </c>
      <c r="S343" s="18">
        <v>21914.46</v>
      </c>
      <c r="T343" s="18">
        <v>112159.37</v>
      </c>
    </row>
    <row r="344" spans="1:20" outlineLevel="6" x14ac:dyDescent="0.2">
      <c r="A344" s="10" t="str">
        <f t="shared" si="63"/>
        <v>1.1.1</v>
      </c>
      <c r="B344" s="20" t="str">
        <f t="shared" si="64"/>
        <v>1.1.1</v>
      </c>
      <c r="C344" s="10" t="str">
        <f t="shared" si="65"/>
        <v>G2118</v>
      </c>
      <c r="D344" s="20" t="str">
        <f t="shared" si="66"/>
        <v>G2118</v>
      </c>
      <c r="E344" s="10" t="str">
        <f t="shared" si="61"/>
        <v>1</v>
      </c>
      <c r="F344" s="10" t="str">
        <f t="shared" si="67"/>
        <v>21112-C201</v>
      </c>
      <c r="G344" s="20" t="str">
        <f t="shared" si="68"/>
        <v>21112-C201</v>
      </c>
      <c r="H344" s="10" t="str">
        <f t="shared" si="69"/>
        <v>1</v>
      </c>
      <c r="I344" s="20" t="str">
        <f t="shared" si="70"/>
        <v>1</v>
      </c>
      <c r="J344" s="10" t="str">
        <f t="shared" si="62"/>
        <v>3991</v>
      </c>
      <c r="L344" s="15" t="s">
        <v>91</v>
      </c>
      <c r="M344" s="18">
        <v>72000</v>
      </c>
      <c r="N344" s="18">
        <v>-9208.4699999999993</v>
      </c>
      <c r="O344" s="18">
        <v>62791.53</v>
      </c>
      <c r="P344" s="18">
        <v>0</v>
      </c>
      <c r="Q344" s="18">
        <v>0</v>
      </c>
      <c r="R344" s="18">
        <v>0</v>
      </c>
      <c r="S344" s="19">
        <v>0</v>
      </c>
      <c r="T344" s="18">
        <v>62791.53</v>
      </c>
    </row>
    <row r="345" spans="1:20" outlineLevel="6" x14ac:dyDescent="0.2">
      <c r="A345" s="10" t="str">
        <f t="shared" si="63"/>
        <v/>
      </c>
      <c r="B345" s="20" t="str">
        <f t="shared" si="64"/>
        <v>1.1.1</v>
      </c>
      <c r="C345" s="10" t="str">
        <f t="shared" si="65"/>
        <v/>
      </c>
      <c r="D345" s="20" t="str">
        <f t="shared" si="66"/>
        <v>G2118</v>
      </c>
      <c r="E345" s="10" t="str">
        <f t="shared" si="61"/>
        <v/>
      </c>
      <c r="F345" s="10" t="str">
        <f t="shared" si="67"/>
        <v/>
      </c>
      <c r="G345" s="20" t="str">
        <f t="shared" si="68"/>
        <v>21112-C201</v>
      </c>
      <c r="H345" s="10" t="str">
        <f t="shared" si="69"/>
        <v/>
      </c>
      <c r="I345" s="20" t="str">
        <f t="shared" si="70"/>
        <v>2</v>
      </c>
      <c r="J345" s="10" t="str">
        <f t="shared" si="62"/>
        <v/>
      </c>
      <c r="L345" s="15" t="s">
        <v>116</v>
      </c>
      <c r="M345" s="19">
        <v>0</v>
      </c>
      <c r="N345" s="18">
        <v>7589</v>
      </c>
      <c r="O345" s="18">
        <v>7589</v>
      </c>
      <c r="P345" s="18">
        <v>7589</v>
      </c>
      <c r="Q345" s="18">
        <v>7589</v>
      </c>
      <c r="R345" s="18">
        <v>7589</v>
      </c>
      <c r="S345" s="19">
        <v>0</v>
      </c>
      <c r="T345" s="18">
        <v>0</v>
      </c>
    </row>
    <row r="346" spans="1:20" outlineLevel="6" x14ac:dyDescent="0.2">
      <c r="A346" s="10" t="str">
        <f t="shared" si="63"/>
        <v>1.1.1</v>
      </c>
      <c r="B346" s="20" t="str">
        <f t="shared" si="64"/>
        <v>1.1.1</v>
      </c>
      <c r="C346" s="10" t="str">
        <f t="shared" si="65"/>
        <v>G2118</v>
      </c>
      <c r="D346" s="20" t="str">
        <f t="shared" si="66"/>
        <v>G2118</v>
      </c>
      <c r="E346" s="10" t="str">
        <f t="shared" si="61"/>
        <v>1</v>
      </c>
      <c r="F346" s="10" t="str">
        <f t="shared" si="67"/>
        <v>21112-C201</v>
      </c>
      <c r="G346" s="20" t="str">
        <f t="shared" si="68"/>
        <v>21112-C201</v>
      </c>
      <c r="H346" s="10" t="str">
        <f t="shared" si="69"/>
        <v>2</v>
      </c>
      <c r="I346" s="20" t="str">
        <f t="shared" si="70"/>
        <v>2</v>
      </c>
      <c r="J346" s="10" t="str">
        <f t="shared" si="62"/>
        <v>5191</v>
      </c>
      <c r="L346" s="15" t="s">
        <v>147</v>
      </c>
      <c r="M346" s="19">
        <v>0</v>
      </c>
      <c r="N346" s="18">
        <v>7589</v>
      </c>
      <c r="O346" s="18">
        <v>7589</v>
      </c>
      <c r="P346" s="18">
        <v>7589</v>
      </c>
      <c r="Q346" s="18">
        <v>7589</v>
      </c>
      <c r="R346" s="18">
        <v>7589</v>
      </c>
      <c r="S346" s="19">
        <v>0</v>
      </c>
      <c r="T346" s="18">
        <v>0</v>
      </c>
    </row>
    <row r="347" spans="1:20" outlineLevel="6" x14ac:dyDescent="0.2">
      <c r="A347" s="10" t="str">
        <f t="shared" si="63"/>
        <v/>
      </c>
      <c r="B347" s="20" t="str">
        <f t="shared" si="64"/>
        <v>1.1.1</v>
      </c>
      <c r="C347" s="10" t="str">
        <f t="shared" si="65"/>
        <v/>
      </c>
      <c r="D347" s="20" t="str">
        <f t="shared" si="66"/>
        <v>G2118</v>
      </c>
      <c r="E347" s="10" t="str">
        <f t="shared" si="61"/>
        <v/>
      </c>
      <c r="F347" s="10" t="str">
        <f t="shared" si="67"/>
        <v/>
      </c>
      <c r="G347" s="20" t="str">
        <f t="shared" si="68"/>
        <v>21112-C215</v>
      </c>
      <c r="H347" s="10" t="str">
        <f t="shared" si="69"/>
        <v/>
      </c>
      <c r="I347" s="20" t="str">
        <f t="shared" si="70"/>
        <v>2</v>
      </c>
      <c r="J347" s="10" t="str">
        <f t="shared" si="62"/>
        <v/>
      </c>
      <c r="L347" s="15" t="s">
        <v>172</v>
      </c>
      <c r="M347" s="18">
        <v>2872630</v>
      </c>
      <c r="N347" s="18">
        <v>-20147.009999999998</v>
      </c>
      <c r="O347" s="18">
        <v>2852482.99</v>
      </c>
      <c r="P347" s="18">
        <v>592902.26</v>
      </c>
      <c r="Q347" s="18">
        <v>514265.28</v>
      </c>
      <c r="R347" s="18">
        <v>514265.28</v>
      </c>
      <c r="S347" s="18">
        <v>514265.28</v>
      </c>
      <c r="T347" s="18">
        <v>2338217.71</v>
      </c>
    </row>
    <row r="348" spans="1:20" outlineLevel="6" x14ac:dyDescent="0.2">
      <c r="A348" s="10" t="str">
        <f t="shared" si="63"/>
        <v/>
      </c>
      <c r="B348" s="20" t="str">
        <f t="shared" si="64"/>
        <v>1.1.1</v>
      </c>
      <c r="C348" s="10" t="str">
        <f t="shared" si="65"/>
        <v/>
      </c>
      <c r="D348" s="20" t="str">
        <f t="shared" si="66"/>
        <v>G2118</v>
      </c>
      <c r="E348" s="10" t="str">
        <f t="shared" si="61"/>
        <v/>
      </c>
      <c r="F348" s="10" t="str">
        <f t="shared" si="67"/>
        <v/>
      </c>
      <c r="G348" s="20" t="str">
        <f t="shared" si="68"/>
        <v>21112-C215</v>
      </c>
      <c r="H348" s="10" t="str">
        <f t="shared" si="69"/>
        <v/>
      </c>
      <c r="I348" s="20" t="str">
        <f t="shared" si="70"/>
        <v>1</v>
      </c>
      <c r="J348" s="10" t="str">
        <f t="shared" si="62"/>
        <v/>
      </c>
      <c r="L348" s="15" t="s">
        <v>54</v>
      </c>
      <c r="M348" s="18">
        <v>2872630</v>
      </c>
      <c r="N348" s="18">
        <v>-20147.009999999998</v>
      </c>
      <c r="O348" s="18">
        <v>2852482.99</v>
      </c>
      <c r="P348" s="18">
        <v>592902.26</v>
      </c>
      <c r="Q348" s="18">
        <v>514265.28</v>
      </c>
      <c r="R348" s="18">
        <v>514265.28</v>
      </c>
      <c r="S348" s="18">
        <v>514265.28</v>
      </c>
      <c r="T348" s="18">
        <v>2338217.71</v>
      </c>
    </row>
    <row r="349" spans="1:20" outlineLevel="6" x14ac:dyDescent="0.2">
      <c r="A349" s="10" t="str">
        <f t="shared" si="63"/>
        <v>1.1.1</v>
      </c>
      <c r="B349" s="20" t="str">
        <f t="shared" si="64"/>
        <v>1.1.1</v>
      </c>
      <c r="C349" s="10" t="str">
        <f t="shared" si="65"/>
        <v>G2118</v>
      </c>
      <c r="D349" s="20" t="str">
        <f t="shared" si="66"/>
        <v>G2118</v>
      </c>
      <c r="E349" s="10" t="str">
        <f t="shared" si="61"/>
        <v>1</v>
      </c>
      <c r="F349" s="10" t="str">
        <f t="shared" si="67"/>
        <v>21112-C215</v>
      </c>
      <c r="G349" s="20" t="str">
        <f t="shared" si="68"/>
        <v>21112-C215</v>
      </c>
      <c r="H349" s="10" t="str">
        <f t="shared" si="69"/>
        <v>1</v>
      </c>
      <c r="I349" s="20" t="str">
        <f t="shared" si="70"/>
        <v>1</v>
      </c>
      <c r="J349" s="10" t="str">
        <f t="shared" si="62"/>
        <v>1131</v>
      </c>
      <c r="L349" s="15" t="s">
        <v>55</v>
      </c>
      <c r="M349" s="18">
        <v>717084</v>
      </c>
      <c r="N349" s="18">
        <v>-24782.49</v>
      </c>
      <c r="O349" s="18">
        <v>692301.51</v>
      </c>
      <c r="P349" s="18">
        <v>154488.51</v>
      </c>
      <c r="Q349" s="18">
        <v>154488.51</v>
      </c>
      <c r="R349" s="18">
        <v>154488.51</v>
      </c>
      <c r="S349" s="18">
        <v>154488.51</v>
      </c>
      <c r="T349" s="18">
        <v>537813</v>
      </c>
    </row>
    <row r="350" spans="1:20" outlineLevel="6" x14ac:dyDescent="0.2">
      <c r="A350" s="10" t="str">
        <f t="shared" si="63"/>
        <v>1.1.1</v>
      </c>
      <c r="B350" s="20" t="str">
        <f t="shared" si="64"/>
        <v>1.1.1</v>
      </c>
      <c r="C350" s="10" t="str">
        <f t="shared" si="65"/>
        <v>G2118</v>
      </c>
      <c r="D350" s="20" t="str">
        <f t="shared" si="66"/>
        <v>G2118</v>
      </c>
      <c r="E350" s="10" t="str">
        <f t="shared" si="61"/>
        <v>1</v>
      </c>
      <c r="F350" s="10" t="str">
        <f t="shared" si="67"/>
        <v>21112-C215</v>
      </c>
      <c r="G350" s="20" t="str">
        <f t="shared" si="68"/>
        <v>21112-C215</v>
      </c>
      <c r="H350" s="10" t="str">
        <f t="shared" si="69"/>
        <v>1</v>
      </c>
      <c r="I350" s="20" t="str">
        <f t="shared" si="70"/>
        <v>1</v>
      </c>
      <c r="J350" s="10" t="str">
        <f t="shared" si="62"/>
        <v>1311</v>
      </c>
      <c r="L350" s="15" t="s">
        <v>57</v>
      </c>
      <c r="M350" s="18">
        <v>396</v>
      </c>
      <c r="N350" s="18">
        <v>265.5</v>
      </c>
      <c r="O350" s="18">
        <v>661.5</v>
      </c>
      <c r="P350" s="18">
        <v>364.5</v>
      </c>
      <c r="Q350" s="18">
        <v>364.5</v>
      </c>
      <c r="R350" s="18">
        <v>364.5</v>
      </c>
      <c r="S350" s="18">
        <v>364.5</v>
      </c>
      <c r="T350" s="18">
        <v>297</v>
      </c>
    </row>
    <row r="351" spans="1:20" outlineLevel="6" x14ac:dyDescent="0.2">
      <c r="A351" s="10" t="str">
        <f t="shared" si="63"/>
        <v>1.1.1</v>
      </c>
      <c r="B351" s="20" t="str">
        <f t="shared" si="64"/>
        <v>1.1.1</v>
      </c>
      <c r="C351" s="10" t="str">
        <f t="shared" si="65"/>
        <v>G2118</v>
      </c>
      <c r="D351" s="20" t="str">
        <f t="shared" si="66"/>
        <v>G2118</v>
      </c>
      <c r="E351" s="10" t="str">
        <f t="shared" si="61"/>
        <v>1</v>
      </c>
      <c r="F351" s="10" t="str">
        <f t="shared" si="67"/>
        <v>21112-C215</v>
      </c>
      <c r="G351" s="20" t="str">
        <f t="shared" si="68"/>
        <v>21112-C215</v>
      </c>
      <c r="H351" s="10" t="str">
        <f t="shared" si="69"/>
        <v>1</v>
      </c>
      <c r="I351" s="20" t="str">
        <f t="shared" si="70"/>
        <v>1</v>
      </c>
      <c r="J351" s="10" t="str">
        <f t="shared" si="62"/>
        <v>1321</v>
      </c>
      <c r="L351" s="15" t="s">
        <v>59</v>
      </c>
      <c r="M351" s="18">
        <v>57936</v>
      </c>
      <c r="N351" s="18">
        <v>-185.82</v>
      </c>
      <c r="O351" s="18">
        <v>57750.18</v>
      </c>
      <c r="P351" s="18">
        <v>14298.18</v>
      </c>
      <c r="Q351" s="18">
        <v>0</v>
      </c>
      <c r="R351" s="18">
        <v>0</v>
      </c>
      <c r="S351" s="19">
        <v>0</v>
      </c>
      <c r="T351" s="18">
        <v>57750.18</v>
      </c>
    </row>
    <row r="352" spans="1:20" outlineLevel="6" x14ac:dyDescent="0.2">
      <c r="A352" s="10" t="str">
        <f t="shared" si="63"/>
        <v>1.1.1</v>
      </c>
      <c r="B352" s="20" t="str">
        <f t="shared" si="64"/>
        <v>1.1.1</v>
      </c>
      <c r="C352" s="10" t="str">
        <f t="shared" si="65"/>
        <v>G2118</v>
      </c>
      <c r="D352" s="20" t="str">
        <f t="shared" si="66"/>
        <v>G2118</v>
      </c>
      <c r="E352" s="10" t="str">
        <f t="shared" si="61"/>
        <v>1</v>
      </c>
      <c r="F352" s="10" t="str">
        <f t="shared" si="67"/>
        <v>21112-C215</v>
      </c>
      <c r="G352" s="20" t="str">
        <f t="shared" si="68"/>
        <v>21112-C215</v>
      </c>
      <c r="H352" s="10" t="str">
        <f t="shared" si="69"/>
        <v>1</v>
      </c>
      <c r="I352" s="20" t="str">
        <f t="shared" si="70"/>
        <v>1</v>
      </c>
      <c r="J352" s="10" t="str">
        <f t="shared" si="62"/>
        <v>1322</v>
      </c>
      <c r="L352" s="15" t="s">
        <v>60</v>
      </c>
      <c r="M352" s="18">
        <v>260700</v>
      </c>
      <c r="N352" s="18">
        <v>-836.2</v>
      </c>
      <c r="O352" s="18">
        <v>259863.8</v>
      </c>
      <c r="P352" s="18">
        <v>64338.8</v>
      </c>
      <c r="Q352" s="18">
        <v>0</v>
      </c>
      <c r="R352" s="18">
        <v>0</v>
      </c>
      <c r="S352" s="19">
        <v>0</v>
      </c>
      <c r="T352" s="18">
        <v>259863.8</v>
      </c>
    </row>
    <row r="353" spans="1:20" outlineLevel="6" x14ac:dyDescent="0.2">
      <c r="A353" s="10" t="str">
        <f t="shared" si="63"/>
        <v>1.1.1</v>
      </c>
      <c r="B353" s="20" t="str">
        <f t="shared" si="64"/>
        <v>1.1.1</v>
      </c>
      <c r="C353" s="10" t="str">
        <f t="shared" si="65"/>
        <v>G2118</v>
      </c>
      <c r="D353" s="20" t="str">
        <f t="shared" si="66"/>
        <v>G2118</v>
      </c>
      <c r="E353" s="10" t="str">
        <f t="shared" si="61"/>
        <v>1</v>
      </c>
      <c r="F353" s="10" t="str">
        <f t="shared" si="67"/>
        <v>21112-C215</v>
      </c>
      <c r="G353" s="20" t="str">
        <f t="shared" si="68"/>
        <v>21112-C215</v>
      </c>
      <c r="H353" s="10" t="str">
        <f t="shared" si="69"/>
        <v>1</v>
      </c>
      <c r="I353" s="20" t="str">
        <f t="shared" si="70"/>
        <v>1</v>
      </c>
      <c r="J353" s="10" t="str">
        <f t="shared" si="62"/>
        <v>1343</v>
      </c>
      <c r="L353" s="15" t="s">
        <v>61</v>
      </c>
      <c r="M353" s="18">
        <v>146112</v>
      </c>
      <c r="N353" s="18">
        <v>-5036.5</v>
      </c>
      <c r="O353" s="18">
        <v>141075.5</v>
      </c>
      <c r="P353" s="18">
        <v>31491.5</v>
      </c>
      <c r="Q353" s="18">
        <v>31491.5</v>
      </c>
      <c r="R353" s="18">
        <v>31491.5</v>
      </c>
      <c r="S353" s="18">
        <v>31491.5</v>
      </c>
      <c r="T353" s="18">
        <v>109584</v>
      </c>
    </row>
    <row r="354" spans="1:20" outlineLevel="6" x14ac:dyDescent="0.2">
      <c r="A354" s="10" t="str">
        <f t="shared" si="63"/>
        <v>1.1.1</v>
      </c>
      <c r="B354" s="20" t="str">
        <f t="shared" si="64"/>
        <v>1.1.1</v>
      </c>
      <c r="C354" s="10" t="str">
        <f t="shared" si="65"/>
        <v>G2118</v>
      </c>
      <c r="D354" s="20" t="str">
        <f t="shared" si="66"/>
        <v>G2118</v>
      </c>
      <c r="E354" s="10" t="str">
        <f t="shared" si="61"/>
        <v>1</v>
      </c>
      <c r="F354" s="10" t="str">
        <f t="shared" si="67"/>
        <v>21112-C215</v>
      </c>
      <c r="G354" s="20" t="str">
        <f t="shared" si="68"/>
        <v>21112-C215</v>
      </c>
      <c r="H354" s="10" t="str">
        <f t="shared" si="69"/>
        <v>1</v>
      </c>
      <c r="I354" s="20" t="str">
        <f t="shared" si="70"/>
        <v>1</v>
      </c>
      <c r="J354" s="10" t="str">
        <f t="shared" si="62"/>
        <v>1345</v>
      </c>
      <c r="L354" s="15" t="s">
        <v>62</v>
      </c>
      <c r="M354" s="18">
        <v>591144</v>
      </c>
      <c r="N354" s="18">
        <v>-19996.54</v>
      </c>
      <c r="O354" s="18">
        <v>571147.46</v>
      </c>
      <c r="P354" s="18">
        <v>127789.46</v>
      </c>
      <c r="Q354" s="18">
        <v>127789.46</v>
      </c>
      <c r="R354" s="18">
        <v>127789.46</v>
      </c>
      <c r="S354" s="18">
        <v>127789.46</v>
      </c>
      <c r="T354" s="18">
        <v>443358</v>
      </c>
    </row>
    <row r="355" spans="1:20" outlineLevel="6" x14ac:dyDescent="0.2">
      <c r="A355" s="10" t="str">
        <f t="shared" si="63"/>
        <v>1.1.1</v>
      </c>
      <c r="B355" s="20" t="str">
        <f t="shared" si="64"/>
        <v>1.1.1</v>
      </c>
      <c r="C355" s="10" t="str">
        <f t="shared" si="65"/>
        <v>G2118</v>
      </c>
      <c r="D355" s="20" t="str">
        <f t="shared" si="66"/>
        <v>G2118</v>
      </c>
      <c r="E355" s="10" t="str">
        <f t="shared" si="61"/>
        <v>1</v>
      </c>
      <c r="F355" s="10" t="str">
        <f t="shared" si="67"/>
        <v>21112-C215</v>
      </c>
      <c r="G355" s="20" t="str">
        <f t="shared" si="68"/>
        <v>21112-C215</v>
      </c>
      <c r="H355" s="10" t="str">
        <f t="shared" si="69"/>
        <v>1</v>
      </c>
      <c r="I355" s="20" t="str">
        <f t="shared" si="70"/>
        <v>1</v>
      </c>
      <c r="J355" s="10" t="str">
        <f t="shared" si="62"/>
        <v>1411</v>
      </c>
      <c r="L355" s="15" t="s">
        <v>63</v>
      </c>
      <c r="M355" s="18">
        <v>164928</v>
      </c>
      <c r="N355" s="18">
        <v>-5700.31</v>
      </c>
      <c r="O355" s="18">
        <v>159227.69</v>
      </c>
      <c r="P355" s="18">
        <v>35531.69</v>
      </c>
      <c r="Q355" s="18">
        <v>35531.69</v>
      </c>
      <c r="R355" s="18">
        <v>35531.69</v>
      </c>
      <c r="S355" s="18">
        <v>35531.69</v>
      </c>
      <c r="T355" s="18">
        <v>123696</v>
      </c>
    </row>
    <row r="356" spans="1:20" outlineLevel="4" x14ac:dyDescent="0.2">
      <c r="A356" s="10" t="str">
        <f t="shared" si="63"/>
        <v>1.1.1</v>
      </c>
      <c r="B356" s="20" t="str">
        <f t="shared" si="64"/>
        <v>1.1.1</v>
      </c>
      <c r="C356" s="10" t="str">
        <f t="shared" si="65"/>
        <v>G2118</v>
      </c>
      <c r="D356" s="20" t="str">
        <f t="shared" si="66"/>
        <v>G2118</v>
      </c>
      <c r="E356" s="10" t="str">
        <f t="shared" si="61"/>
        <v>1</v>
      </c>
      <c r="F356" s="10" t="str">
        <f t="shared" si="67"/>
        <v>21112-C215</v>
      </c>
      <c r="G356" s="20" t="str">
        <f t="shared" si="68"/>
        <v>21112-C215</v>
      </c>
      <c r="H356" s="10" t="str">
        <f t="shared" si="69"/>
        <v>1</v>
      </c>
      <c r="I356" s="20" t="str">
        <f t="shared" si="70"/>
        <v>1</v>
      </c>
      <c r="J356" s="10" t="str">
        <f t="shared" si="62"/>
        <v>1412</v>
      </c>
      <c r="L356" s="15" t="s">
        <v>64</v>
      </c>
      <c r="M356" s="18">
        <v>73500</v>
      </c>
      <c r="N356" s="18">
        <v>-2539.9499999999998</v>
      </c>
      <c r="O356" s="18">
        <v>70960.05</v>
      </c>
      <c r="P356" s="18">
        <v>15835.05</v>
      </c>
      <c r="Q356" s="18">
        <v>15835.05</v>
      </c>
      <c r="R356" s="18">
        <v>15835.05</v>
      </c>
      <c r="S356" s="18">
        <v>15835.05</v>
      </c>
      <c r="T356" s="18">
        <v>55125</v>
      </c>
    </row>
    <row r="357" spans="1:20" outlineLevel="5" x14ac:dyDescent="0.2">
      <c r="A357" s="10" t="str">
        <f t="shared" si="63"/>
        <v>1.1.1</v>
      </c>
      <c r="B357" s="20" t="str">
        <f t="shared" si="64"/>
        <v>1.1.1</v>
      </c>
      <c r="C357" s="10" t="str">
        <f t="shared" si="65"/>
        <v>G2118</v>
      </c>
      <c r="D357" s="20" t="str">
        <f t="shared" si="66"/>
        <v>G2118</v>
      </c>
      <c r="E357" s="10" t="str">
        <f t="shared" si="61"/>
        <v>1</v>
      </c>
      <c r="F357" s="10" t="str">
        <f t="shared" si="67"/>
        <v>21112-C215</v>
      </c>
      <c r="G357" s="20" t="str">
        <f t="shared" si="68"/>
        <v>21112-C215</v>
      </c>
      <c r="H357" s="10" t="str">
        <f t="shared" si="69"/>
        <v>1</v>
      </c>
      <c r="I357" s="20" t="str">
        <f t="shared" si="70"/>
        <v>1</v>
      </c>
      <c r="J357" s="10" t="str">
        <f t="shared" si="62"/>
        <v>1542</v>
      </c>
      <c r="L357" s="15" t="s">
        <v>67</v>
      </c>
      <c r="M357" s="18">
        <v>380940</v>
      </c>
      <c r="N357" s="18">
        <v>-8183.5</v>
      </c>
      <c r="O357" s="18">
        <v>372756.5</v>
      </c>
      <c r="P357" s="18">
        <v>87051.5</v>
      </c>
      <c r="Q357" s="18">
        <v>87051.5</v>
      </c>
      <c r="R357" s="18">
        <v>87051.5</v>
      </c>
      <c r="S357" s="18">
        <v>87051.5</v>
      </c>
      <c r="T357" s="18">
        <v>285705</v>
      </c>
    </row>
    <row r="358" spans="1:20" outlineLevel="6" x14ac:dyDescent="0.2">
      <c r="A358" s="10" t="str">
        <f t="shared" si="63"/>
        <v>1.1.1</v>
      </c>
      <c r="B358" s="20" t="str">
        <f t="shared" si="64"/>
        <v>1.1.1</v>
      </c>
      <c r="C358" s="10" t="str">
        <f t="shared" si="65"/>
        <v>G2118</v>
      </c>
      <c r="D358" s="20" t="str">
        <f t="shared" si="66"/>
        <v>G2118</v>
      </c>
      <c r="E358" s="10" t="str">
        <f t="shared" si="61"/>
        <v>1</v>
      </c>
      <c r="F358" s="10" t="str">
        <f t="shared" si="67"/>
        <v>21112-C215</v>
      </c>
      <c r="G358" s="20" t="str">
        <f t="shared" si="68"/>
        <v>21112-C215</v>
      </c>
      <c r="H358" s="10" t="str">
        <f t="shared" si="69"/>
        <v>1</v>
      </c>
      <c r="I358" s="20" t="str">
        <f t="shared" si="70"/>
        <v>1</v>
      </c>
      <c r="J358" s="10" t="str">
        <f t="shared" si="62"/>
        <v>1593</v>
      </c>
      <c r="L358" s="15" t="s">
        <v>68</v>
      </c>
      <c r="M358" s="18">
        <v>280482</v>
      </c>
      <c r="N358" s="18">
        <v>-9252.83</v>
      </c>
      <c r="O358" s="18">
        <v>271229.17</v>
      </c>
      <c r="P358" s="18">
        <v>53327.17</v>
      </c>
      <c r="Q358" s="18">
        <v>53327.17</v>
      </c>
      <c r="R358" s="18">
        <v>53327.17</v>
      </c>
      <c r="S358" s="18">
        <v>53327.17</v>
      </c>
      <c r="T358" s="18">
        <v>217902</v>
      </c>
    </row>
    <row r="359" spans="1:20" outlineLevel="6" x14ac:dyDescent="0.2">
      <c r="A359" s="10" t="str">
        <f t="shared" si="63"/>
        <v>1.1.1</v>
      </c>
      <c r="B359" s="20" t="str">
        <f t="shared" si="64"/>
        <v>1.1.1</v>
      </c>
      <c r="C359" s="10" t="str">
        <f t="shared" si="65"/>
        <v>G2118</v>
      </c>
      <c r="D359" s="20" t="str">
        <f t="shared" si="66"/>
        <v>G2118</v>
      </c>
      <c r="E359" s="10" t="str">
        <f t="shared" si="61"/>
        <v>1</v>
      </c>
      <c r="F359" s="10" t="str">
        <f t="shared" si="67"/>
        <v>21112-C215</v>
      </c>
      <c r="G359" s="20" t="str">
        <f t="shared" si="68"/>
        <v>21112-C215</v>
      </c>
      <c r="H359" s="10" t="str">
        <f t="shared" si="69"/>
        <v>1</v>
      </c>
      <c r="I359" s="20" t="str">
        <f t="shared" si="70"/>
        <v>1</v>
      </c>
      <c r="J359" s="10" t="str">
        <f t="shared" si="62"/>
        <v>1611</v>
      </c>
      <c r="L359" s="15" t="s">
        <v>69</v>
      </c>
      <c r="M359" s="18">
        <v>109028</v>
      </c>
      <c r="N359" s="18">
        <v>66256.98</v>
      </c>
      <c r="O359" s="18">
        <v>175284.98</v>
      </c>
      <c r="P359" s="18">
        <v>0</v>
      </c>
      <c r="Q359" s="18">
        <v>0</v>
      </c>
      <c r="R359" s="18">
        <v>0</v>
      </c>
      <c r="S359" s="19">
        <v>0</v>
      </c>
      <c r="T359" s="18">
        <v>175284.98</v>
      </c>
    </row>
    <row r="360" spans="1:20" outlineLevel="6" x14ac:dyDescent="0.2">
      <c r="A360" s="10" t="str">
        <f t="shared" si="63"/>
        <v>1.1.1</v>
      </c>
      <c r="B360" s="20" t="str">
        <f t="shared" si="64"/>
        <v>1.1.1</v>
      </c>
      <c r="C360" s="10" t="str">
        <f t="shared" si="65"/>
        <v>G2118</v>
      </c>
      <c r="D360" s="20" t="str">
        <f t="shared" si="66"/>
        <v>G2118</v>
      </c>
      <c r="E360" s="10" t="str">
        <f t="shared" si="61"/>
        <v>1</v>
      </c>
      <c r="F360" s="10" t="str">
        <f t="shared" si="67"/>
        <v>21112-C215</v>
      </c>
      <c r="G360" s="20" t="str">
        <f t="shared" si="68"/>
        <v>21112-C215</v>
      </c>
      <c r="H360" s="10" t="str">
        <f t="shared" si="69"/>
        <v>1</v>
      </c>
      <c r="I360" s="20" t="str">
        <f t="shared" si="70"/>
        <v>1</v>
      </c>
      <c r="J360" s="10" t="str">
        <f t="shared" si="62"/>
        <v>2151</v>
      </c>
      <c r="L360" s="15" t="s">
        <v>73</v>
      </c>
      <c r="M360" s="18">
        <v>10000</v>
      </c>
      <c r="N360" s="18">
        <v>-5000</v>
      </c>
      <c r="O360" s="18">
        <v>5000</v>
      </c>
      <c r="P360" s="18">
        <v>0</v>
      </c>
      <c r="Q360" s="18">
        <v>0</v>
      </c>
      <c r="R360" s="18">
        <v>0</v>
      </c>
      <c r="S360" s="19">
        <v>0</v>
      </c>
      <c r="T360" s="18">
        <v>5000</v>
      </c>
    </row>
    <row r="361" spans="1:20" outlineLevel="6" x14ac:dyDescent="0.2">
      <c r="A361" s="10" t="str">
        <f t="shared" si="63"/>
        <v>1.1.1</v>
      </c>
      <c r="B361" s="20" t="str">
        <f t="shared" si="64"/>
        <v>1.1.1</v>
      </c>
      <c r="C361" s="10" t="str">
        <f t="shared" si="65"/>
        <v>G2118</v>
      </c>
      <c r="D361" s="20" t="str">
        <f t="shared" si="66"/>
        <v>G2118</v>
      </c>
      <c r="E361" s="10" t="str">
        <f t="shared" si="61"/>
        <v>1</v>
      </c>
      <c r="F361" s="10" t="str">
        <f t="shared" si="67"/>
        <v>21112-C215</v>
      </c>
      <c r="G361" s="20" t="str">
        <f t="shared" si="68"/>
        <v>21112-C215</v>
      </c>
      <c r="H361" s="10" t="str">
        <f t="shared" si="69"/>
        <v>1</v>
      </c>
      <c r="I361" s="20" t="str">
        <f t="shared" si="70"/>
        <v>1</v>
      </c>
      <c r="J361" s="10" t="str">
        <f t="shared" si="62"/>
        <v>3751</v>
      </c>
      <c r="L361" s="15" t="s">
        <v>87</v>
      </c>
      <c r="M361" s="18">
        <v>30000</v>
      </c>
      <c r="N361" s="18">
        <v>-5000</v>
      </c>
      <c r="O361" s="18">
        <v>25000</v>
      </c>
      <c r="P361" s="18">
        <v>0</v>
      </c>
      <c r="Q361" s="18">
        <v>0</v>
      </c>
      <c r="R361" s="18">
        <v>0</v>
      </c>
      <c r="S361" s="19">
        <v>0</v>
      </c>
      <c r="T361" s="18">
        <v>25000</v>
      </c>
    </row>
    <row r="362" spans="1:20" outlineLevel="6" x14ac:dyDescent="0.2">
      <c r="A362" s="10" t="str">
        <f t="shared" si="63"/>
        <v>1.1.1</v>
      </c>
      <c r="B362" s="20" t="str">
        <f t="shared" si="64"/>
        <v>1.1.1</v>
      </c>
      <c r="C362" s="10" t="str">
        <f t="shared" si="65"/>
        <v>G2118</v>
      </c>
      <c r="D362" s="20" t="str">
        <f t="shared" si="66"/>
        <v>G2118</v>
      </c>
      <c r="E362" s="10" t="str">
        <f t="shared" si="61"/>
        <v>1</v>
      </c>
      <c r="F362" s="10" t="str">
        <f t="shared" si="67"/>
        <v>21112-C215</v>
      </c>
      <c r="G362" s="20" t="str">
        <f t="shared" si="68"/>
        <v>21112-C215</v>
      </c>
      <c r="H362" s="10" t="str">
        <f t="shared" si="69"/>
        <v>1</v>
      </c>
      <c r="I362" s="20" t="str">
        <f t="shared" si="70"/>
        <v>1</v>
      </c>
      <c r="J362" s="10" t="str">
        <f t="shared" si="62"/>
        <v>3981</v>
      </c>
      <c r="L362" s="15" t="s">
        <v>90</v>
      </c>
      <c r="M362" s="18">
        <v>50380</v>
      </c>
      <c r="N362" s="18">
        <v>-155.35</v>
      </c>
      <c r="O362" s="18">
        <v>50224.65</v>
      </c>
      <c r="P362" s="18">
        <v>8385.9</v>
      </c>
      <c r="Q362" s="18">
        <v>8385.9</v>
      </c>
      <c r="R362" s="18">
        <v>8385.9</v>
      </c>
      <c r="S362" s="18">
        <v>8385.9</v>
      </c>
      <c r="T362" s="18">
        <v>41838.75</v>
      </c>
    </row>
    <row r="363" spans="1:20" outlineLevel="6" x14ac:dyDescent="0.2">
      <c r="A363" s="10" t="str">
        <f t="shared" si="63"/>
        <v/>
      </c>
      <c r="B363" s="20" t="str">
        <f t="shared" si="64"/>
        <v>1.1.1</v>
      </c>
      <c r="C363" s="10" t="str">
        <f t="shared" si="65"/>
        <v/>
      </c>
      <c r="D363" s="20" t="str">
        <f t="shared" si="66"/>
        <v>G2118</v>
      </c>
      <c r="E363" s="10" t="str">
        <f t="shared" si="61"/>
        <v/>
      </c>
      <c r="F363" s="10" t="str">
        <f t="shared" si="67"/>
        <v/>
      </c>
      <c r="G363" s="20" t="str">
        <f t="shared" si="68"/>
        <v>21112-C216</v>
      </c>
      <c r="H363" s="10" t="str">
        <f t="shared" si="69"/>
        <v/>
      </c>
      <c r="I363" s="20" t="str">
        <f t="shared" si="70"/>
        <v>1</v>
      </c>
      <c r="J363" s="10" t="str">
        <f t="shared" si="62"/>
        <v/>
      </c>
      <c r="L363" s="15" t="s">
        <v>173</v>
      </c>
      <c r="M363" s="18">
        <v>9951261</v>
      </c>
      <c r="N363" s="18">
        <v>-495483.45</v>
      </c>
      <c r="O363" s="18">
        <v>9455777.5500000007</v>
      </c>
      <c r="P363" s="18">
        <v>1573265.42</v>
      </c>
      <c r="Q363" s="18">
        <v>1394726.42</v>
      </c>
      <c r="R363" s="18">
        <v>1394726.42</v>
      </c>
      <c r="S363" s="18">
        <v>1381949.2</v>
      </c>
      <c r="T363" s="18">
        <v>8061051.1299999999</v>
      </c>
    </row>
    <row r="364" spans="1:20" outlineLevel="6" x14ac:dyDescent="0.2">
      <c r="A364" s="10" t="str">
        <f t="shared" si="63"/>
        <v/>
      </c>
      <c r="B364" s="20" t="str">
        <f t="shared" si="64"/>
        <v>1.1.1</v>
      </c>
      <c r="C364" s="10" t="str">
        <f t="shared" si="65"/>
        <v/>
      </c>
      <c r="D364" s="20" t="str">
        <f t="shared" si="66"/>
        <v>G2118</v>
      </c>
      <c r="E364" s="10" t="str">
        <f t="shared" si="61"/>
        <v/>
      </c>
      <c r="F364" s="10" t="str">
        <f t="shared" si="67"/>
        <v/>
      </c>
      <c r="G364" s="20" t="str">
        <f t="shared" si="68"/>
        <v>21112-C216</v>
      </c>
      <c r="H364" s="10" t="str">
        <f t="shared" si="69"/>
        <v/>
      </c>
      <c r="I364" s="20" t="str">
        <f t="shared" si="70"/>
        <v>1</v>
      </c>
      <c r="J364" s="10" t="str">
        <f t="shared" si="62"/>
        <v/>
      </c>
      <c r="L364" s="15" t="s">
        <v>54</v>
      </c>
      <c r="M364" s="18">
        <v>9951261</v>
      </c>
      <c r="N364" s="18">
        <v>-495483.45</v>
      </c>
      <c r="O364" s="18">
        <v>9455777.5500000007</v>
      </c>
      <c r="P364" s="18">
        <v>1573265.42</v>
      </c>
      <c r="Q364" s="18">
        <v>1394726.42</v>
      </c>
      <c r="R364" s="18">
        <v>1394726.42</v>
      </c>
      <c r="S364" s="18">
        <v>1381949.2</v>
      </c>
      <c r="T364" s="18">
        <v>8061051.1299999999</v>
      </c>
    </row>
    <row r="365" spans="1:20" outlineLevel="6" x14ac:dyDescent="0.2">
      <c r="A365" s="10" t="str">
        <f t="shared" si="63"/>
        <v>1.1.1</v>
      </c>
      <c r="B365" s="20" t="str">
        <f t="shared" si="64"/>
        <v>1.1.1</v>
      </c>
      <c r="C365" s="10" t="str">
        <f t="shared" si="65"/>
        <v>G2118</v>
      </c>
      <c r="D365" s="20" t="str">
        <f t="shared" si="66"/>
        <v>G2118</v>
      </c>
      <c r="E365" s="10" t="str">
        <f t="shared" si="61"/>
        <v>1</v>
      </c>
      <c r="F365" s="10" t="str">
        <f t="shared" si="67"/>
        <v>21112-C216</v>
      </c>
      <c r="G365" s="20" t="str">
        <f t="shared" si="68"/>
        <v>21112-C216</v>
      </c>
      <c r="H365" s="10" t="str">
        <f t="shared" si="69"/>
        <v>1</v>
      </c>
      <c r="I365" s="20" t="str">
        <f t="shared" si="70"/>
        <v>1</v>
      </c>
      <c r="J365" s="10" t="str">
        <f t="shared" si="62"/>
        <v>1131</v>
      </c>
      <c r="L365" s="15" t="s">
        <v>55</v>
      </c>
      <c r="M365" s="18">
        <v>1615368</v>
      </c>
      <c r="N365" s="18">
        <v>-11238.18</v>
      </c>
      <c r="O365" s="18">
        <v>1604129.82</v>
      </c>
      <c r="P365" s="18">
        <v>392603.82</v>
      </c>
      <c r="Q365" s="18">
        <v>392603.82</v>
      </c>
      <c r="R365" s="18">
        <v>392603.82</v>
      </c>
      <c r="S365" s="18">
        <v>392603.82</v>
      </c>
      <c r="T365" s="18">
        <v>1211526</v>
      </c>
    </row>
    <row r="366" spans="1:20" outlineLevel="6" x14ac:dyDescent="0.2">
      <c r="A366" s="10" t="str">
        <f t="shared" si="63"/>
        <v>1.1.1</v>
      </c>
      <c r="B366" s="20" t="str">
        <f t="shared" si="64"/>
        <v>1.1.1</v>
      </c>
      <c r="C366" s="10" t="str">
        <f t="shared" si="65"/>
        <v>G2118</v>
      </c>
      <c r="D366" s="20" t="str">
        <f t="shared" si="66"/>
        <v>G2118</v>
      </c>
      <c r="E366" s="10" t="str">
        <f t="shared" si="61"/>
        <v>1</v>
      </c>
      <c r="F366" s="10" t="str">
        <f t="shared" si="67"/>
        <v>21112-C216</v>
      </c>
      <c r="G366" s="20" t="str">
        <f t="shared" si="68"/>
        <v>21112-C216</v>
      </c>
      <c r="H366" s="10" t="str">
        <f t="shared" si="69"/>
        <v>1</v>
      </c>
      <c r="I366" s="20" t="str">
        <f t="shared" si="70"/>
        <v>1</v>
      </c>
      <c r="J366" s="10" t="str">
        <f t="shared" si="62"/>
        <v>1311</v>
      </c>
      <c r="L366" s="15" t="s">
        <v>57</v>
      </c>
      <c r="M366" s="18">
        <v>4104</v>
      </c>
      <c r="N366" s="18">
        <v>252</v>
      </c>
      <c r="O366" s="18">
        <v>4356</v>
      </c>
      <c r="P366" s="18">
        <v>1278</v>
      </c>
      <c r="Q366" s="18">
        <v>1278</v>
      </c>
      <c r="R366" s="18">
        <v>1278</v>
      </c>
      <c r="S366" s="18">
        <v>1278</v>
      </c>
      <c r="T366" s="18">
        <v>3078</v>
      </c>
    </row>
    <row r="367" spans="1:20" outlineLevel="6" x14ac:dyDescent="0.2">
      <c r="A367" s="10" t="str">
        <f t="shared" si="63"/>
        <v>1.1.1</v>
      </c>
      <c r="B367" s="20" t="str">
        <f t="shared" si="64"/>
        <v>1.1.1</v>
      </c>
      <c r="C367" s="10" t="str">
        <f t="shared" si="65"/>
        <v>G2118</v>
      </c>
      <c r="D367" s="20" t="str">
        <f t="shared" si="66"/>
        <v>G2118</v>
      </c>
      <c r="E367" s="10" t="str">
        <f t="shared" si="61"/>
        <v>1</v>
      </c>
      <c r="F367" s="10" t="str">
        <f t="shared" si="67"/>
        <v>21112-C216</v>
      </c>
      <c r="G367" s="20" t="str">
        <f t="shared" si="68"/>
        <v>21112-C216</v>
      </c>
      <c r="H367" s="10" t="str">
        <f t="shared" si="69"/>
        <v>1</v>
      </c>
      <c r="I367" s="20" t="str">
        <f t="shared" si="70"/>
        <v>1</v>
      </c>
      <c r="J367" s="10" t="str">
        <f t="shared" si="62"/>
        <v>1321</v>
      </c>
      <c r="L367" s="15" t="s">
        <v>59</v>
      </c>
      <c r="M367" s="18">
        <v>129852</v>
      </c>
      <c r="N367" s="19">
        <v>0</v>
      </c>
      <c r="O367" s="18">
        <v>129852</v>
      </c>
      <c r="P367" s="18">
        <v>32463</v>
      </c>
      <c r="Q367" s="18">
        <v>0</v>
      </c>
      <c r="R367" s="18">
        <v>0</v>
      </c>
      <c r="S367" s="19">
        <v>0</v>
      </c>
      <c r="T367" s="18">
        <v>129852</v>
      </c>
    </row>
    <row r="368" spans="1:20" outlineLevel="6" x14ac:dyDescent="0.2">
      <c r="A368" s="10" t="str">
        <f t="shared" si="63"/>
        <v>1.1.1</v>
      </c>
      <c r="B368" s="20" t="str">
        <f t="shared" si="64"/>
        <v>1.1.1</v>
      </c>
      <c r="C368" s="10" t="str">
        <f t="shared" si="65"/>
        <v>G2118</v>
      </c>
      <c r="D368" s="20" t="str">
        <f t="shared" si="66"/>
        <v>G2118</v>
      </c>
      <c r="E368" s="10" t="str">
        <f t="shared" si="61"/>
        <v>1</v>
      </c>
      <c r="F368" s="10" t="str">
        <f t="shared" si="67"/>
        <v>21112-C216</v>
      </c>
      <c r="G368" s="20" t="str">
        <f t="shared" si="68"/>
        <v>21112-C216</v>
      </c>
      <c r="H368" s="10" t="str">
        <f t="shared" si="69"/>
        <v>1</v>
      </c>
      <c r="I368" s="20" t="str">
        <f t="shared" si="70"/>
        <v>1</v>
      </c>
      <c r="J368" s="10" t="str">
        <f t="shared" si="62"/>
        <v>1322</v>
      </c>
      <c r="L368" s="15" t="s">
        <v>60</v>
      </c>
      <c r="M368" s="18">
        <v>584304</v>
      </c>
      <c r="N368" s="19">
        <v>0</v>
      </c>
      <c r="O368" s="18">
        <v>584304</v>
      </c>
      <c r="P368" s="18">
        <v>146076</v>
      </c>
      <c r="Q368" s="18">
        <v>0</v>
      </c>
      <c r="R368" s="18">
        <v>0</v>
      </c>
      <c r="S368" s="19">
        <v>0</v>
      </c>
      <c r="T368" s="18">
        <v>584304</v>
      </c>
    </row>
    <row r="369" spans="1:20" outlineLevel="6" x14ac:dyDescent="0.2">
      <c r="A369" s="10" t="str">
        <f t="shared" si="63"/>
        <v>1.1.1</v>
      </c>
      <c r="B369" s="20" t="str">
        <f t="shared" si="64"/>
        <v>1.1.1</v>
      </c>
      <c r="C369" s="10" t="str">
        <f t="shared" si="65"/>
        <v>G2118</v>
      </c>
      <c r="D369" s="20" t="str">
        <f t="shared" si="66"/>
        <v>G2118</v>
      </c>
      <c r="E369" s="10" t="str">
        <f t="shared" si="61"/>
        <v>1</v>
      </c>
      <c r="F369" s="10" t="str">
        <f t="shared" si="67"/>
        <v>21112-C216</v>
      </c>
      <c r="G369" s="20" t="str">
        <f t="shared" si="68"/>
        <v>21112-C216</v>
      </c>
      <c r="H369" s="10" t="str">
        <f t="shared" si="69"/>
        <v>1</v>
      </c>
      <c r="I369" s="20" t="str">
        <f t="shared" si="70"/>
        <v>1</v>
      </c>
      <c r="J369" s="10" t="str">
        <f t="shared" si="62"/>
        <v>1343</v>
      </c>
      <c r="L369" s="15" t="s">
        <v>61</v>
      </c>
      <c r="M369" s="18">
        <v>287220</v>
      </c>
      <c r="N369" s="18">
        <v>-2355</v>
      </c>
      <c r="O369" s="18">
        <v>284865</v>
      </c>
      <c r="P369" s="18">
        <v>69450</v>
      </c>
      <c r="Q369" s="18">
        <v>69450</v>
      </c>
      <c r="R369" s="18">
        <v>69450</v>
      </c>
      <c r="S369" s="18">
        <v>69450</v>
      </c>
      <c r="T369" s="18">
        <v>215415</v>
      </c>
    </row>
    <row r="370" spans="1:20" outlineLevel="6" x14ac:dyDescent="0.2">
      <c r="A370" s="10" t="str">
        <f t="shared" si="63"/>
        <v>1.1.1</v>
      </c>
      <c r="B370" s="20" t="str">
        <f t="shared" si="64"/>
        <v>1.1.1</v>
      </c>
      <c r="C370" s="10" t="str">
        <f t="shared" si="65"/>
        <v>G2118</v>
      </c>
      <c r="D370" s="20" t="str">
        <f t="shared" si="66"/>
        <v>G2118</v>
      </c>
      <c r="E370" s="10" t="str">
        <f t="shared" si="61"/>
        <v>1</v>
      </c>
      <c r="F370" s="10" t="str">
        <f t="shared" si="67"/>
        <v>21112-C216</v>
      </c>
      <c r="G370" s="20" t="str">
        <f t="shared" si="68"/>
        <v>21112-C216</v>
      </c>
      <c r="H370" s="10" t="str">
        <f t="shared" si="69"/>
        <v>1</v>
      </c>
      <c r="I370" s="20" t="str">
        <f t="shared" si="70"/>
        <v>1</v>
      </c>
      <c r="J370" s="10" t="str">
        <f t="shared" si="62"/>
        <v>1345</v>
      </c>
      <c r="L370" s="15" t="s">
        <v>62</v>
      </c>
      <c r="M370" s="18">
        <v>1250484</v>
      </c>
      <c r="N370" s="18">
        <v>-8909.4599999999991</v>
      </c>
      <c r="O370" s="18">
        <v>1241574.54</v>
      </c>
      <c r="P370" s="18">
        <v>303711.53999999998</v>
      </c>
      <c r="Q370" s="18">
        <v>303711.53999999998</v>
      </c>
      <c r="R370" s="18">
        <v>303711.53999999998</v>
      </c>
      <c r="S370" s="18">
        <v>303711.53999999998</v>
      </c>
      <c r="T370" s="18">
        <v>937863</v>
      </c>
    </row>
    <row r="371" spans="1:20" outlineLevel="6" x14ac:dyDescent="0.2">
      <c r="A371" s="10" t="str">
        <f t="shared" si="63"/>
        <v>1.1.1</v>
      </c>
      <c r="B371" s="20" t="str">
        <f t="shared" si="64"/>
        <v>1.1.1</v>
      </c>
      <c r="C371" s="10" t="str">
        <f t="shared" si="65"/>
        <v>G2118</v>
      </c>
      <c r="D371" s="20" t="str">
        <f t="shared" si="66"/>
        <v>G2118</v>
      </c>
      <c r="E371" s="10" t="str">
        <f t="shared" si="61"/>
        <v>1</v>
      </c>
      <c r="F371" s="10" t="str">
        <f t="shared" si="67"/>
        <v>21112-C216</v>
      </c>
      <c r="G371" s="20" t="str">
        <f t="shared" si="68"/>
        <v>21112-C216</v>
      </c>
      <c r="H371" s="10" t="str">
        <f t="shared" si="69"/>
        <v>1</v>
      </c>
      <c r="I371" s="20" t="str">
        <f t="shared" si="70"/>
        <v>1</v>
      </c>
      <c r="J371" s="10" t="str">
        <f t="shared" si="62"/>
        <v>1411</v>
      </c>
      <c r="L371" s="15" t="s">
        <v>63</v>
      </c>
      <c r="M371" s="18">
        <v>371532</v>
      </c>
      <c r="N371" s="18">
        <v>-2584.21</v>
      </c>
      <c r="O371" s="18">
        <v>368947.79</v>
      </c>
      <c r="P371" s="18">
        <v>90298.79</v>
      </c>
      <c r="Q371" s="18">
        <v>90298.79</v>
      </c>
      <c r="R371" s="18">
        <v>90298.79</v>
      </c>
      <c r="S371" s="18">
        <v>90298.79</v>
      </c>
      <c r="T371" s="18">
        <v>278649</v>
      </c>
    </row>
    <row r="372" spans="1:20" outlineLevel="6" x14ac:dyDescent="0.2">
      <c r="A372" s="10" t="str">
        <f t="shared" si="63"/>
        <v>1.1.1</v>
      </c>
      <c r="B372" s="20" t="str">
        <f t="shared" si="64"/>
        <v>1.1.1</v>
      </c>
      <c r="C372" s="10" t="str">
        <f t="shared" si="65"/>
        <v>G2118</v>
      </c>
      <c r="D372" s="20" t="str">
        <f t="shared" si="66"/>
        <v>G2118</v>
      </c>
      <c r="E372" s="10" t="str">
        <f t="shared" si="61"/>
        <v>1</v>
      </c>
      <c r="F372" s="10" t="str">
        <f t="shared" si="67"/>
        <v>21112-C216</v>
      </c>
      <c r="G372" s="20" t="str">
        <f t="shared" si="68"/>
        <v>21112-C216</v>
      </c>
      <c r="H372" s="10" t="str">
        <f t="shared" si="69"/>
        <v>1</v>
      </c>
      <c r="I372" s="20" t="str">
        <f t="shared" si="70"/>
        <v>1</v>
      </c>
      <c r="J372" s="10" t="str">
        <f t="shared" si="62"/>
        <v>1412</v>
      </c>
      <c r="L372" s="15" t="s">
        <v>64</v>
      </c>
      <c r="M372" s="18">
        <v>165576</v>
      </c>
      <c r="N372" s="18">
        <v>-1152.08</v>
      </c>
      <c r="O372" s="18">
        <v>164423.92000000001</v>
      </c>
      <c r="P372" s="18">
        <v>40241.919999999998</v>
      </c>
      <c r="Q372" s="18">
        <v>40241.919999999998</v>
      </c>
      <c r="R372" s="18">
        <v>40241.919999999998</v>
      </c>
      <c r="S372" s="18">
        <v>40241.919999999998</v>
      </c>
      <c r="T372" s="18">
        <v>124182</v>
      </c>
    </row>
    <row r="373" spans="1:20" outlineLevel="6" x14ac:dyDescent="0.2">
      <c r="A373" s="10" t="str">
        <f t="shared" si="63"/>
        <v>1.1.1</v>
      </c>
      <c r="B373" s="20" t="str">
        <f t="shared" si="64"/>
        <v>1.1.1</v>
      </c>
      <c r="C373" s="10" t="str">
        <f t="shared" si="65"/>
        <v>G2118</v>
      </c>
      <c r="D373" s="20" t="str">
        <f t="shared" si="66"/>
        <v>G2118</v>
      </c>
      <c r="E373" s="10" t="str">
        <f t="shared" si="61"/>
        <v>1</v>
      </c>
      <c r="F373" s="10" t="str">
        <f t="shared" si="67"/>
        <v>21112-C216</v>
      </c>
      <c r="G373" s="20" t="str">
        <f t="shared" si="68"/>
        <v>21112-C216</v>
      </c>
      <c r="H373" s="10" t="str">
        <f t="shared" si="69"/>
        <v>1</v>
      </c>
      <c r="I373" s="20" t="str">
        <f t="shared" si="70"/>
        <v>1</v>
      </c>
      <c r="J373" s="10" t="str">
        <f t="shared" si="62"/>
        <v>1542</v>
      </c>
      <c r="L373" s="15" t="s">
        <v>67</v>
      </c>
      <c r="M373" s="18">
        <v>871764</v>
      </c>
      <c r="N373" s="18">
        <v>22371.78</v>
      </c>
      <c r="O373" s="18">
        <v>894135.78</v>
      </c>
      <c r="P373" s="18">
        <v>240312.78</v>
      </c>
      <c r="Q373" s="18">
        <v>240312.78</v>
      </c>
      <c r="R373" s="18">
        <v>240312.78</v>
      </c>
      <c r="S373" s="18">
        <v>240312.78</v>
      </c>
      <c r="T373" s="18">
        <v>653823</v>
      </c>
    </row>
    <row r="374" spans="1:20" outlineLevel="6" x14ac:dyDescent="0.2">
      <c r="A374" s="10" t="str">
        <f t="shared" si="63"/>
        <v>1.1.1</v>
      </c>
      <c r="B374" s="20" t="str">
        <f t="shared" si="64"/>
        <v>1.1.1</v>
      </c>
      <c r="C374" s="10" t="str">
        <f t="shared" si="65"/>
        <v>G2118</v>
      </c>
      <c r="D374" s="20" t="str">
        <f t="shared" si="66"/>
        <v>G2118</v>
      </c>
      <c r="E374" s="10" t="str">
        <f t="shared" si="61"/>
        <v>1</v>
      </c>
      <c r="F374" s="10" t="str">
        <f t="shared" si="67"/>
        <v>21112-C216</v>
      </c>
      <c r="G374" s="20" t="str">
        <f t="shared" si="68"/>
        <v>21112-C216</v>
      </c>
      <c r="H374" s="10" t="str">
        <f t="shared" si="69"/>
        <v>1</v>
      </c>
      <c r="I374" s="20" t="str">
        <f t="shared" si="70"/>
        <v>1</v>
      </c>
      <c r="J374" s="10" t="str">
        <f t="shared" si="62"/>
        <v>1551</v>
      </c>
      <c r="L374" s="15" t="s">
        <v>98</v>
      </c>
      <c r="M374" s="19">
        <v>0</v>
      </c>
      <c r="N374" s="18">
        <v>4842.8999999999996</v>
      </c>
      <c r="O374" s="18">
        <v>4842.8999999999996</v>
      </c>
      <c r="P374" s="18">
        <v>4842.8999999999996</v>
      </c>
      <c r="Q374" s="18">
        <v>4842.8999999999996</v>
      </c>
      <c r="R374" s="18">
        <v>4842.8999999999996</v>
      </c>
      <c r="S374" s="18">
        <v>4842.8999999999996</v>
      </c>
      <c r="T374" s="18">
        <v>0</v>
      </c>
    </row>
    <row r="375" spans="1:20" outlineLevel="6" x14ac:dyDescent="0.2">
      <c r="A375" s="10" t="str">
        <f t="shared" si="63"/>
        <v>1.1.1</v>
      </c>
      <c r="B375" s="20" t="str">
        <f t="shared" si="64"/>
        <v>1.1.1</v>
      </c>
      <c r="C375" s="10" t="str">
        <f t="shared" si="65"/>
        <v>G2118</v>
      </c>
      <c r="D375" s="20" t="str">
        <f t="shared" si="66"/>
        <v>G2118</v>
      </c>
      <c r="E375" s="10" t="str">
        <f t="shared" si="61"/>
        <v>1</v>
      </c>
      <c r="F375" s="10" t="str">
        <f t="shared" si="67"/>
        <v>21112-C216</v>
      </c>
      <c r="G375" s="20" t="str">
        <f t="shared" si="68"/>
        <v>21112-C216</v>
      </c>
      <c r="H375" s="10" t="str">
        <f t="shared" si="69"/>
        <v>1</v>
      </c>
      <c r="I375" s="20" t="str">
        <f t="shared" si="70"/>
        <v>1</v>
      </c>
      <c r="J375" s="10" t="str">
        <f t="shared" si="62"/>
        <v>1593</v>
      </c>
      <c r="L375" s="15" t="s">
        <v>68</v>
      </c>
      <c r="M375" s="18">
        <v>726968</v>
      </c>
      <c r="N375" s="18">
        <v>-6686.82</v>
      </c>
      <c r="O375" s="18">
        <v>720281.18</v>
      </c>
      <c r="P375" s="18">
        <v>155730.18</v>
      </c>
      <c r="Q375" s="18">
        <v>155730.18</v>
      </c>
      <c r="R375" s="18">
        <v>155730.18</v>
      </c>
      <c r="S375" s="18">
        <v>155730.18</v>
      </c>
      <c r="T375" s="18">
        <v>564551</v>
      </c>
    </row>
    <row r="376" spans="1:20" outlineLevel="6" x14ac:dyDescent="0.2">
      <c r="A376" s="10" t="str">
        <f t="shared" si="63"/>
        <v>1.1.1</v>
      </c>
      <c r="B376" s="20" t="str">
        <f t="shared" si="64"/>
        <v>1.1.1</v>
      </c>
      <c r="C376" s="10" t="str">
        <f t="shared" si="65"/>
        <v>G2118</v>
      </c>
      <c r="D376" s="20" t="str">
        <f t="shared" si="66"/>
        <v>G2118</v>
      </c>
      <c r="E376" s="10" t="str">
        <f t="shared" si="61"/>
        <v>1</v>
      </c>
      <c r="F376" s="10" t="str">
        <f t="shared" si="67"/>
        <v>21112-C216</v>
      </c>
      <c r="G376" s="20" t="str">
        <f t="shared" si="68"/>
        <v>21112-C216</v>
      </c>
      <c r="H376" s="10" t="str">
        <f t="shared" si="69"/>
        <v>1</v>
      </c>
      <c r="I376" s="20" t="str">
        <f t="shared" si="70"/>
        <v>1</v>
      </c>
      <c r="J376" s="10" t="str">
        <f t="shared" si="62"/>
        <v>1611</v>
      </c>
      <c r="L376" s="15" t="s">
        <v>69</v>
      </c>
      <c r="M376" s="18">
        <v>244363</v>
      </c>
      <c r="N376" s="18">
        <v>5459.07</v>
      </c>
      <c r="O376" s="18">
        <v>249822.07</v>
      </c>
      <c r="P376" s="18">
        <v>0</v>
      </c>
      <c r="Q376" s="18">
        <v>0</v>
      </c>
      <c r="R376" s="18">
        <v>0</v>
      </c>
      <c r="S376" s="19">
        <v>0</v>
      </c>
      <c r="T376" s="18">
        <v>249822.07</v>
      </c>
    </row>
    <row r="377" spans="1:20" outlineLevel="6" x14ac:dyDescent="0.2">
      <c r="A377" s="10" t="str">
        <f t="shared" si="63"/>
        <v>1.1.1</v>
      </c>
      <c r="B377" s="20" t="str">
        <f t="shared" si="64"/>
        <v>1.1.1</v>
      </c>
      <c r="C377" s="10" t="str">
        <f t="shared" si="65"/>
        <v>G2118</v>
      </c>
      <c r="D377" s="20" t="str">
        <f t="shared" si="66"/>
        <v>G2118</v>
      </c>
      <c r="E377" s="10" t="str">
        <f t="shared" si="61"/>
        <v>1</v>
      </c>
      <c r="F377" s="10" t="str">
        <f t="shared" si="67"/>
        <v>21112-C216</v>
      </c>
      <c r="G377" s="20" t="str">
        <f t="shared" si="68"/>
        <v>21112-C216</v>
      </c>
      <c r="H377" s="10" t="str">
        <f t="shared" si="69"/>
        <v>1</v>
      </c>
      <c r="I377" s="20" t="str">
        <f t="shared" si="70"/>
        <v>1</v>
      </c>
      <c r="J377" s="10" t="str">
        <f t="shared" si="62"/>
        <v>2111</v>
      </c>
      <c r="L377" s="15" t="s">
        <v>71</v>
      </c>
      <c r="M377" s="18">
        <v>20076</v>
      </c>
      <c r="N377" s="18">
        <v>-3346</v>
      </c>
      <c r="O377" s="18">
        <v>16730</v>
      </c>
      <c r="P377" s="18">
        <v>0</v>
      </c>
      <c r="Q377" s="18">
        <v>0</v>
      </c>
      <c r="R377" s="18">
        <v>0</v>
      </c>
      <c r="S377" s="19">
        <v>0</v>
      </c>
      <c r="T377" s="18">
        <v>16730</v>
      </c>
    </row>
    <row r="378" spans="1:20" outlineLevel="6" x14ac:dyDescent="0.2">
      <c r="A378" s="10" t="str">
        <f t="shared" si="63"/>
        <v>1.1.1</v>
      </c>
      <c r="B378" s="20" t="str">
        <f t="shared" si="64"/>
        <v>1.1.1</v>
      </c>
      <c r="C378" s="10" t="str">
        <f t="shared" si="65"/>
        <v>G2118</v>
      </c>
      <c r="D378" s="20" t="str">
        <f t="shared" si="66"/>
        <v>G2118</v>
      </c>
      <c r="E378" s="10" t="str">
        <f t="shared" si="61"/>
        <v>1</v>
      </c>
      <c r="F378" s="10" t="str">
        <f t="shared" si="67"/>
        <v>21112-C216</v>
      </c>
      <c r="G378" s="20" t="str">
        <f t="shared" si="68"/>
        <v>21112-C216</v>
      </c>
      <c r="H378" s="10" t="str">
        <f t="shared" si="69"/>
        <v>1</v>
      </c>
      <c r="I378" s="20" t="str">
        <f t="shared" si="70"/>
        <v>1</v>
      </c>
      <c r="J378" s="10" t="str">
        <f t="shared" si="62"/>
        <v>2151</v>
      </c>
      <c r="L378" s="15" t="s">
        <v>73</v>
      </c>
      <c r="M378" s="18">
        <v>1596978</v>
      </c>
      <c r="N378" s="18">
        <v>-183109.08</v>
      </c>
      <c r="O378" s="18">
        <v>1413868.92</v>
      </c>
      <c r="P378" s="18">
        <v>53161.52</v>
      </c>
      <c r="Q378" s="18">
        <v>53161.52</v>
      </c>
      <c r="R378" s="18">
        <v>53161.52</v>
      </c>
      <c r="S378" s="18">
        <v>44594.46</v>
      </c>
      <c r="T378" s="18">
        <v>1360707.4</v>
      </c>
    </row>
    <row r="379" spans="1:20" outlineLevel="6" x14ac:dyDescent="0.2">
      <c r="A379" s="10" t="str">
        <f t="shared" si="63"/>
        <v>1.1.1</v>
      </c>
      <c r="B379" s="20" t="str">
        <f t="shared" si="64"/>
        <v>1.1.1</v>
      </c>
      <c r="C379" s="10" t="str">
        <f t="shared" si="65"/>
        <v>G2118</v>
      </c>
      <c r="D379" s="20" t="str">
        <f t="shared" si="66"/>
        <v>G2118</v>
      </c>
      <c r="E379" s="10" t="str">
        <f t="shared" si="61"/>
        <v>1</v>
      </c>
      <c r="F379" s="10" t="str">
        <f t="shared" si="67"/>
        <v>21112-C216</v>
      </c>
      <c r="G379" s="20" t="str">
        <f t="shared" si="68"/>
        <v>21112-C216</v>
      </c>
      <c r="H379" s="10" t="str">
        <f t="shared" si="69"/>
        <v>1</v>
      </c>
      <c r="I379" s="20" t="str">
        <f t="shared" si="70"/>
        <v>1</v>
      </c>
      <c r="J379" s="10" t="str">
        <f t="shared" si="62"/>
        <v>2211</v>
      </c>
      <c r="L379" s="15" t="s">
        <v>74</v>
      </c>
      <c r="M379" s="18">
        <v>31650</v>
      </c>
      <c r="N379" s="18">
        <v>-183.03</v>
      </c>
      <c r="O379" s="18">
        <v>31466.97</v>
      </c>
      <c r="P379" s="18">
        <v>7873.97</v>
      </c>
      <c r="Q379" s="18">
        <v>7873.97</v>
      </c>
      <c r="R379" s="18">
        <v>7873.97</v>
      </c>
      <c r="S379" s="18">
        <v>7873.97</v>
      </c>
      <c r="T379" s="18">
        <v>23593</v>
      </c>
    </row>
    <row r="380" spans="1:20" outlineLevel="6" x14ac:dyDescent="0.2">
      <c r="A380" s="10" t="str">
        <f t="shared" si="63"/>
        <v>1.1.1</v>
      </c>
      <c r="B380" s="20" t="str">
        <f t="shared" si="64"/>
        <v>1.1.1</v>
      </c>
      <c r="C380" s="10" t="str">
        <f t="shared" si="65"/>
        <v>G2118</v>
      </c>
      <c r="D380" s="20" t="str">
        <f t="shared" si="66"/>
        <v>G2118</v>
      </c>
      <c r="E380" s="10" t="str">
        <f t="shared" si="61"/>
        <v>1</v>
      </c>
      <c r="F380" s="10" t="str">
        <f t="shared" si="67"/>
        <v>21112-C216</v>
      </c>
      <c r="G380" s="20" t="str">
        <f t="shared" si="68"/>
        <v>21112-C216</v>
      </c>
      <c r="H380" s="10" t="str">
        <f t="shared" si="69"/>
        <v>1</v>
      </c>
      <c r="I380" s="20" t="str">
        <f t="shared" si="70"/>
        <v>1</v>
      </c>
      <c r="J380" s="10" t="str">
        <f t="shared" si="62"/>
        <v>2471</v>
      </c>
      <c r="L380" s="15" t="s">
        <v>75</v>
      </c>
      <c r="M380" s="19">
        <v>0</v>
      </c>
      <c r="N380" s="18">
        <v>125.22</v>
      </c>
      <c r="O380" s="18">
        <v>125.22</v>
      </c>
      <c r="P380" s="18">
        <v>125.22</v>
      </c>
      <c r="Q380" s="18">
        <v>125.22</v>
      </c>
      <c r="R380" s="18">
        <v>125.22</v>
      </c>
      <c r="S380" s="18">
        <v>125.22</v>
      </c>
      <c r="T380" s="18">
        <v>0</v>
      </c>
    </row>
    <row r="381" spans="1:20" outlineLevel="6" x14ac:dyDescent="0.2">
      <c r="A381" s="10" t="str">
        <f t="shared" si="63"/>
        <v>1.1.1</v>
      </c>
      <c r="B381" s="20" t="str">
        <f t="shared" si="64"/>
        <v>1.1.1</v>
      </c>
      <c r="C381" s="10" t="str">
        <f t="shared" si="65"/>
        <v>G2118</v>
      </c>
      <c r="D381" s="20" t="str">
        <f t="shared" si="66"/>
        <v>G2118</v>
      </c>
      <c r="E381" s="10" t="str">
        <f t="shared" si="61"/>
        <v>1</v>
      </c>
      <c r="F381" s="10" t="str">
        <f t="shared" si="67"/>
        <v>21112-C216</v>
      </c>
      <c r="G381" s="20" t="str">
        <f t="shared" si="68"/>
        <v>21112-C216</v>
      </c>
      <c r="H381" s="10" t="str">
        <f t="shared" si="69"/>
        <v>1</v>
      </c>
      <c r="I381" s="20" t="str">
        <f t="shared" si="70"/>
        <v>1</v>
      </c>
      <c r="J381" s="10" t="str">
        <f t="shared" si="62"/>
        <v>2481</v>
      </c>
      <c r="L381" s="15" t="s">
        <v>129</v>
      </c>
      <c r="M381" s="19">
        <v>0</v>
      </c>
      <c r="N381" s="18">
        <v>1571.7</v>
      </c>
      <c r="O381" s="18">
        <v>1571.7</v>
      </c>
      <c r="P381" s="18">
        <v>1571.7</v>
      </c>
      <c r="Q381" s="18">
        <v>1571.7</v>
      </c>
      <c r="R381" s="18">
        <v>1571.7</v>
      </c>
      <c r="S381" s="18">
        <v>1571.7</v>
      </c>
      <c r="T381" s="18">
        <v>0</v>
      </c>
    </row>
    <row r="382" spans="1:20" outlineLevel="6" x14ac:dyDescent="0.2">
      <c r="A382" s="10" t="str">
        <f t="shared" si="63"/>
        <v>1.1.1</v>
      </c>
      <c r="B382" s="20" t="str">
        <f t="shared" si="64"/>
        <v>1.1.1</v>
      </c>
      <c r="C382" s="10" t="str">
        <f t="shared" si="65"/>
        <v>G2118</v>
      </c>
      <c r="D382" s="20" t="str">
        <f t="shared" si="66"/>
        <v>G2118</v>
      </c>
      <c r="E382" s="10" t="str">
        <f t="shared" si="61"/>
        <v>1</v>
      </c>
      <c r="F382" s="10" t="str">
        <f t="shared" si="67"/>
        <v>21112-C216</v>
      </c>
      <c r="G382" s="20" t="str">
        <f t="shared" si="68"/>
        <v>21112-C216</v>
      </c>
      <c r="H382" s="10" t="str">
        <f t="shared" si="69"/>
        <v>1</v>
      </c>
      <c r="I382" s="20" t="str">
        <f t="shared" si="70"/>
        <v>1</v>
      </c>
      <c r="J382" s="10" t="str">
        <f t="shared" si="62"/>
        <v>2491</v>
      </c>
      <c r="L382" s="15" t="s">
        <v>76</v>
      </c>
      <c r="M382" s="18">
        <v>118480</v>
      </c>
      <c r="N382" s="18">
        <v>-19265.72</v>
      </c>
      <c r="O382" s="18">
        <v>99214.28</v>
      </c>
      <c r="P382" s="18">
        <v>10308.280000000001</v>
      </c>
      <c r="Q382" s="18">
        <v>10308.280000000001</v>
      </c>
      <c r="R382" s="18">
        <v>10308.280000000001</v>
      </c>
      <c r="S382" s="18">
        <v>6098.12</v>
      </c>
      <c r="T382" s="18">
        <v>88906</v>
      </c>
    </row>
    <row r="383" spans="1:20" outlineLevel="3" x14ac:dyDescent="0.2">
      <c r="A383" s="10" t="str">
        <f t="shared" si="63"/>
        <v>1.1.1</v>
      </c>
      <c r="B383" s="20" t="str">
        <f t="shared" si="64"/>
        <v>1.1.1</v>
      </c>
      <c r="C383" s="10" t="str">
        <f t="shared" si="65"/>
        <v>G2118</v>
      </c>
      <c r="D383" s="20" t="str">
        <f t="shared" si="66"/>
        <v>G2118</v>
      </c>
      <c r="E383" s="10" t="str">
        <f t="shared" si="61"/>
        <v>1</v>
      </c>
      <c r="F383" s="10" t="str">
        <f t="shared" si="67"/>
        <v>21112-C216</v>
      </c>
      <c r="G383" s="20" t="str">
        <f t="shared" si="68"/>
        <v>21112-C216</v>
      </c>
      <c r="H383" s="10" t="str">
        <f t="shared" si="69"/>
        <v>1</v>
      </c>
      <c r="I383" s="20" t="str">
        <f t="shared" si="70"/>
        <v>1</v>
      </c>
      <c r="J383" s="10" t="str">
        <f t="shared" si="62"/>
        <v>2611</v>
      </c>
      <c r="L383" s="15" t="s">
        <v>78</v>
      </c>
      <c r="M383" s="18">
        <v>102860</v>
      </c>
      <c r="N383" s="18">
        <v>-17236</v>
      </c>
      <c r="O383" s="18">
        <v>85624</v>
      </c>
      <c r="P383" s="18">
        <v>0</v>
      </c>
      <c r="Q383" s="18">
        <v>0</v>
      </c>
      <c r="R383" s="18">
        <v>0</v>
      </c>
      <c r="S383" s="19">
        <v>0</v>
      </c>
      <c r="T383" s="18">
        <v>85624</v>
      </c>
    </row>
    <row r="384" spans="1:20" outlineLevel="4" x14ac:dyDescent="0.2">
      <c r="A384" s="10" t="str">
        <f t="shared" si="63"/>
        <v>1.1.1</v>
      </c>
      <c r="B384" s="20" t="str">
        <f t="shared" si="64"/>
        <v>1.1.1</v>
      </c>
      <c r="C384" s="10" t="str">
        <f t="shared" si="65"/>
        <v>G2118</v>
      </c>
      <c r="D384" s="20" t="str">
        <f t="shared" si="66"/>
        <v>G2118</v>
      </c>
      <c r="E384" s="10" t="str">
        <f t="shared" si="61"/>
        <v>1</v>
      </c>
      <c r="F384" s="10" t="str">
        <f t="shared" si="67"/>
        <v>21112-C216</v>
      </c>
      <c r="G384" s="20" t="str">
        <f t="shared" si="68"/>
        <v>21112-C216</v>
      </c>
      <c r="H384" s="10" t="str">
        <f t="shared" si="69"/>
        <v>1</v>
      </c>
      <c r="I384" s="20" t="str">
        <f t="shared" si="70"/>
        <v>1</v>
      </c>
      <c r="J384" s="10" t="str">
        <f t="shared" si="62"/>
        <v>2721</v>
      </c>
      <c r="L384" s="15" t="s">
        <v>79</v>
      </c>
      <c r="M384" s="19">
        <v>0</v>
      </c>
      <c r="N384" s="18">
        <v>345.99</v>
      </c>
      <c r="O384" s="18">
        <v>345.99</v>
      </c>
      <c r="P384" s="18">
        <v>345.99</v>
      </c>
      <c r="Q384" s="18">
        <v>345.99</v>
      </c>
      <c r="R384" s="18">
        <v>345.99</v>
      </c>
      <c r="S384" s="18">
        <v>345.99</v>
      </c>
      <c r="T384" s="18">
        <v>0</v>
      </c>
    </row>
    <row r="385" spans="1:20" outlineLevel="5" x14ac:dyDescent="0.2">
      <c r="A385" s="10" t="str">
        <f t="shared" si="63"/>
        <v>1.1.1</v>
      </c>
      <c r="B385" s="20" t="str">
        <f t="shared" si="64"/>
        <v>1.1.1</v>
      </c>
      <c r="C385" s="10" t="str">
        <f t="shared" si="65"/>
        <v>G2118</v>
      </c>
      <c r="D385" s="20" t="str">
        <f t="shared" si="66"/>
        <v>G2118</v>
      </c>
      <c r="E385" s="10" t="str">
        <f t="shared" si="61"/>
        <v>1</v>
      </c>
      <c r="F385" s="10" t="str">
        <f t="shared" si="67"/>
        <v>21112-C216</v>
      </c>
      <c r="G385" s="20" t="str">
        <f t="shared" si="68"/>
        <v>21112-C216</v>
      </c>
      <c r="H385" s="10" t="str">
        <f t="shared" si="69"/>
        <v>1</v>
      </c>
      <c r="I385" s="20" t="str">
        <f t="shared" si="70"/>
        <v>1</v>
      </c>
      <c r="J385" s="10" t="str">
        <f t="shared" si="62"/>
        <v>3751</v>
      </c>
      <c r="L385" s="15" t="s">
        <v>87</v>
      </c>
      <c r="M385" s="18">
        <v>58854</v>
      </c>
      <c r="N385" s="18">
        <v>-16124.53</v>
      </c>
      <c r="O385" s="18">
        <v>42729.47</v>
      </c>
      <c r="P385" s="18">
        <v>0</v>
      </c>
      <c r="Q385" s="18">
        <v>0</v>
      </c>
      <c r="R385" s="18">
        <v>0</v>
      </c>
      <c r="S385" s="19">
        <v>0</v>
      </c>
      <c r="T385" s="18">
        <v>42729.47</v>
      </c>
    </row>
    <row r="386" spans="1:20" outlineLevel="6" x14ac:dyDescent="0.2">
      <c r="A386" s="10" t="str">
        <f t="shared" si="63"/>
        <v>1.1.1</v>
      </c>
      <c r="B386" s="20" t="str">
        <f t="shared" si="64"/>
        <v>1.1.1</v>
      </c>
      <c r="C386" s="10" t="str">
        <f t="shared" si="65"/>
        <v>G2118</v>
      </c>
      <c r="D386" s="20" t="str">
        <f t="shared" si="66"/>
        <v>G2118</v>
      </c>
      <c r="E386" s="10" t="str">
        <f t="shared" si="61"/>
        <v>1</v>
      </c>
      <c r="F386" s="10" t="str">
        <f t="shared" si="67"/>
        <v>21112-C216</v>
      </c>
      <c r="G386" s="20" t="str">
        <f t="shared" si="68"/>
        <v>21112-C216</v>
      </c>
      <c r="H386" s="10" t="str">
        <f t="shared" si="69"/>
        <v>1</v>
      </c>
      <c r="I386" s="20" t="str">
        <f t="shared" si="70"/>
        <v>1</v>
      </c>
      <c r="J386" s="10" t="str">
        <f t="shared" si="62"/>
        <v>3791</v>
      </c>
      <c r="L386" s="15" t="s">
        <v>88</v>
      </c>
      <c r="M386" s="19">
        <v>0</v>
      </c>
      <c r="N386" s="18">
        <v>402</v>
      </c>
      <c r="O386" s="18">
        <v>402</v>
      </c>
      <c r="P386" s="18">
        <v>300</v>
      </c>
      <c r="Q386" s="18">
        <v>300</v>
      </c>
      <c r="R386" s="18">
        <v>300</v>
      </c>
      <c r="S386" s="18">
        <v>300</v>
      </c>
      <c r="T386" s="18">
        <v>102</v>
      </c>
    </row>
    <row r="387" spans="1:20" outlineLevel="2" x14ac:dyDescent="0.2">
      <c r="A387" s="10" t="str">
        <f t="shared" si="63"/>
        <v>1.1.1</v>
      </c>
      <c r="B387" s="20" t="str">
        <f t="shared" si="64"/>
        <v>1.1.1</v>
      </c>
      <c r="C387" s="10" t="str">
        <f t="shared" si="65"/>
        <v>G2118</v>
      </c>
      <c r="D387" s="20" t="str">
        <f t="shared" si="66"/>
        <v>G2118</v>
      </c>
      <c r="E387" s="10" t="str">
        <f t="shared" si="61"/>
        <v>1</v>
      </c>
      <c r="F387" s="10" t="str">
        <f t="shared" si="67"/>
        <v>21112-C216</v>
      </c>
      <c r="G387" s="20" t="str">
        <f t="shared" si="68"/>
        <v>21112-C216</v>
      </c>
      <c r="H387" s="10" t="str">
        <f t="shared" si="69"/>
        <v>1</v>
      </c>
      <c r="I387" s="20" t="str">
        <f t="shared" si="70"/>
        <v>1</v>
      </c>
      <c r="J387" s="10" t="str">
        <f t="shared" si="62"/>
        <v>3821</v>
      </c>
      <c r="L387" s="15" t="s">
        <v>104</v>
      </c>
      <c r="M387" s="18">
        <v>1657714</v>
      </c>
      <c r="N387" s="18">
        <v>-259673</v>
      </c>
      <c r="O387" s="18">
        <v>1398041</v>
      </c>
      <c r="P387" s="18">
        <v>80.7</v>
      </c>
      <c r="Q387" s="18">
        <v>80.7</v>
      </c>
      <c r="R387" s="18">
        <v>80.7</v>
      </c>
      <c r="S387" s="18">
        <v>80.7</v>
      </c>
      <c r="T387" s="18">
        <v>1397960.3</v>
      </c>
    </row>
    <row r="388" spans="1:20" outlineLevel="3" x14ac:dyDescent="0.2">
      <c r="A388" s="10" t="str">
        <f t="shared" si="63"/>
        <v>1.1.1</v>
      </c>
      <c r="B388" s="20" t="str">
        <f t="shared" si="64"/>
        <v>1.1.1</v>
      </c>
      <c r="C388" s="10" t="str">
        <f t="shared" si="65"/>
        <v>G2118</v>
      </c>
      <c r="D388" s="20" t="str">
        <f t="shared" si="66"/>
        <v>G2118</v>
      </c>
      <c r="E388" s="10" t="str">
        <f t="shared" si="61"/>
        <v>1</v>
      </c>
      <c r="F388" s="10" t="str">
        <f t="shared" si="67"/>
        <v>21112-C216</v>
      </c>
      <c r="G388" s="20" t="str">
        <f t="shared" si="68"/>
        <v>21112-C216</v>
      </c>
      <c r="H388" s="10" t="str">
        <f t="shared" si="69"/>
        <v>1</v>
      </c>
      <c r="I388" s="20" t="str">
        <f t="shared" si="70"/>
        <v>1</v>
      </c>
      <c r="J388" s="10" t="str">
        <f t="shared" si="62"/>
        <v>3921</v>
      </c>
      <c r="L388" s="15" t="s">
        <v>89</v>
      </c>
      <c r="M388" s="19">
        <v>0</v>
      </c>
      <c r="N388" s="18">
        <v>1009</v>
      </c>
      <c r="O388" s="18">
        <v>1009</v>
      </c>
      <c r="P388" s="18">
        <v>735</v>
      </c>
      <c r="Q388" s="18">
        <v>735</v>
      </c>
      <c r="R388" s="18">
        <v>735</v>
      </c>
      <c r="S388" s="18">
        <v>735</v>
      </c>
      <c r="T388" s="18">
        <v>274</v>
      </c>
    </row>
    <row r="389" spans="1:20" outlineLevel="4" x14ac:dyDescent="0.2">
      <c r="A389" s="10" t="str">
        <f t="shared" si="63"/>
        <v>1.1.1</v>
      </c>
      <c r="B389" s="20" t="str">
        <f t="shared" si="64"/>
        <v>1.1.1</v>
      </c>
      <c r="C389" s="10" t="str">
        <f t="shared" si="65"/>
        <v>G2118</v>
      </c>
      <c r="D389" s="20" t="str">
        <f t="shared" si="66"/>
        <v>G2118</v>
      </c>
      <c r="E389" s="10" t="str">
        <f t="shared" ref="E389:E452" si="71">IF(MID(L389,1,5)="     ",MID(A389,5,1),"")</f>
        <v>1</v>
      </c>
      <c r="F389" s="10" t="str">
        <f t="shared" si="67"/>
        <v>21112-C216</v>
      </c>
      <c r="G389" s="20" t="str">
        <f t="shared" si="68"/>
        <v>21112-C216</v>
      </c>
      <c r="H389" s="10" t="str">
        <f t="shared" si="69"/>
        <v>1</v>
      </c>
      <c r="I389" s="20" t="str">
        <f t="shared" si="70"/>
        <v>1</v>
      </c>
      <c r="J389" s="10" t="str">
        <f t="shared" ref="J389:J452" si="72">IF(MID(L389,1,5)="     ",MID(L389,8,4),"")</f>
        <v>3981</v>
      </c>
      <c r="L389" s="15" t="s">
        <v>90</v>
      </c>
      <c r="M389" s="18">
        <v>113114</v>
      </c>
      <c r="N389" s="19">
        <v>0</v>
      </c>
      <c r="O389" s="18">
        <v>113114</v>
      </c>
      <c r="P389" s="18">
        <v>21754.11</v>
      </c>
      <c r="Q389" s="18">
        <v>21754.11</v>
      </c>
      <c r="R389" s="18">
        <v>21754.11</v>
      </c>
      <c r="S389" s="18">
        <v>21754.11</v>
      </c>
      <c r="T389" s="18">
        <v>91359.89</v>
      </c>
    </row>
    <row r="390" spans="1:20" outlineLevel="5" x14ac:dyDescent="0.2">
      <c r="A390" s="10" t="str">
        <f t="shared" si="63"/>
        <v/>
      </c>
      <c r="B390" s="20" t="str">
        <f t="shared" si="64"/>
        <v>1.1.1</v>
      </c>
      <c r="C390" s="10" t="str">
        <f t="shared" si="65"/>
        <v/>
      </c>
      <c r="D390" s="20" t="str">
        <f t="shared" si="66"/>
        <v>G2118</v>
      </c>
      <c r="E390" s="10" t="str">
        <f t="shared" si="71"/>
        <v/>
      </c>
      <c r="F390" s="10" t="str">
        <f t="shared" si="67"/>
        <v/>
      </c>
      <c r="G390" s="20" t="str">
        <f t="shared" si="68"/>
        <v>21112-C216</v>
      </c>
      <c r="H390" s="10" t="str">
        <f t="shared" si="69"/>
        <v/>
      </c>
      <c r="I390" s="20" t="str">
        <f t="shared" si="70"/>
        <v>1</v>
      </c>
      <c r="J390" s="10" t="str">
        <f t="shared" si="72"/>
        <v/>
      </c>
      <c r="L390" s="15" t="s">
        <v>164</v>
      </c>
      <c r="M390" s="19">
        <v>0</v>
      </c>
      <c r="N390" s="18">
        <v>173568</v>
      </c>
      <c r="O390" s="18">
        <v>173568</v>
      </c>
      <c r="P390" s="18">
        <v>173568</v>
      </c>
      <c r="Q390" s="18">
        <v>0</v>
      </c>
      <c r="R390" s="18">
        <v>0</v>
      </c>
      <c r="S390" s="19">
        <v>0</v>
      </c>
      <c r="T390" s="18">
        <v>173568</v>
      </c>
    </row>
    <row r="391" spans="1:20" outlineLevel="6" x14ac:dyDescent="0.2">
      <c r="A391" s="10" t="str">
        <f t="shared" si="63"/>
        <v/>
      </c>
      <c r="B391" s="20" t="str">
        <f t="shared" si="64"/>
        <v>1.1.1</v>
      </c>
      <c r="C391" s="10" t="str">
        <f t="shared" si="65"/>
        <v/>
      </c>
      <c r="D391" s="20" t="str">
        <f t="shared" si="66"/>
        <v>G2118</v>
      </c>
      <c r="E391" s="10" t="str">
        <f t="shared" si="71"/>
        <v/>
      </c>
      <c r="F391" s="10" t="str">
        <f t="shared" si="67"/>
        <v/>
      </c>
      <c r="G391" s="20" t="str">
        <f t="shared" si="68"/>
        <v>21112-C201</v>
      </c>
      <c r="H391" s="10" t="str">
        <f t="shared" si="69"/>
        <v/>
      </c>
      <c r="I391" s="20" t="str">
        <f t="shared" si="70"/>
        <v>1</v>
      </c>
      <c r="J391" s="10" t="str">
        <f t="shared" si="72"/>
        <v/>
      </c>
      <c r="L391" s="15" t="s">
        <v>169</v>
      </c>
      <c r="M391" s="19">
        <v>0</v>
      </c>
      <c r="N391" s="18">
        <v>173568</v>
      </c>
      <c r="O391" s="18">
        <v>173568</v>
      </c>
      <c r="P391" s="18">
        <v>173568</v>
      </c>
      <c r="Q391" s="18">
        <v>0</v>
      </c>
      <c r="R391" s="18">
        <v>0</v>
      </c>
      <c r="S391" s="19">
        <v>0</v>
      </c>
      <c r="T391" s="18">
        <v>173568</v>
      </c>
    </row>
    <row r="392" spans="1:20" outlineLevel="6" x14ac:dyDescent="0.2">
      <c r="A392" s="10" t="str">
        <f t="shared" si="63"/>
        <v/>
      </c>
      <c r="B392" s="20" t="str">
        <f t="shared" si="64"/>
        <v>1.1.1</v>
      </c>
      <c r="C392" s="10" t="str">
        <f t="shared" si="65"/>
        <v/>
      </c>
      <c r="D392" s="20" t="str">
        <f t="shared" si="66"/>
        <v>G2118</v>
      </c>
      <c r="E392" s="10" t="str">
        <f t="shared" si="71"/>
        <v/>
      </c>
      <c r="F392" s="10" t="str">
        <f t="shared" si="67"/>
        <v/>
      </c>
      <c r="G392" s="20" t="str">
        <f t="shared" si="68"/>
        <v>21112-C201</v>
      </c>
      <c r="H392" s="10" t="str">
        <f t="shared" si="69"/>
        <v/>
      </c>
      <c r="I392" s="20" t="str">
        <f t="shared" si="70"/>
        <v>1</v>
      </c>
      <c r="J392" s="10" t="str">
        <f t="shared" si="72"/>
        <v/>
      </c>
      <c r="L392" s="15" t="s">
        <v>54</v>
      </c>
      <c r="M392" s="19">
        <v>0</v>
      </c>
      <c r="N392" s="18">
        <v>173568</v>
      </c>
      <c r="O392" s="18">
        <v>173568</v>
      </c>
      <c r="P392" s="18">
        <v>173568</v>
      </c>
      <c r="Q392" s="18">
        <v>0</v>
      </c>
      <c r="R392" s="18">
        <v>0</v>
      </c>
      <c r="S392" s="19">
        <v>0</v>
      </c>
      <c r="T392" s="18">
        <v>173568</v>
      </c>
    </row>
    <row r="393" spans="1:20" outlineLevel="6" x14ac:dyDescent="0.2">
      <c r="A393" s="10" t="str">
        <f t="shared" si="63"/>
        <v>1.1.1</v>
      </c>
      <c r="B393" s="20" t="str">
        <f t="shared" si="64"/>
        <v>1.1.1</v>
      </c>
      <c r="C393" s="10" t="str">
        <f t="shared" si="65"/>
        <v>G2118</v>
      </c>
      <c r="D393" s="20" t="str">
        <f t="shared" si="66"/>
        <v>G2118</v>
      </c>
      <c r="E393" s="10" t="str">
        <f t="shared" si="71"/>
        <v>1</v>
      </c>
      <c r="F393" s="10" t="str">
        <f t="shared" si="67"/>
        <v>21112-C201</v>
      </c>
      <c r="G393" s="20" t="str">
        <f t="shared" si="68"/>
        <v>21112-C201</v>
      </c>
      <c r="H393" s="10" t="str">
        <f t="shared" si="69"/>
        <v>1</v>
      </c>
      <c r="I393" s="20" t="str">
        <f t="shared" si="70"/>
        <v>1</v>
      </c>
      <c r="J393" s="10" t="str">
        <f t="shared" si="72"/>
        <v>1551</v>
      </c>
      <c r="L393" s="15" t="s">
        <v>98</v>
      </c>
      <c r="M393" s="19">
        <v>0</v>
      </c>
      <c r="N393" s="18">
        <v>173568</v>
      </c>
      <c r="O393" s="18">
        <v>173568</v>
      </c>
      <c r="P393" s="18">
        <v>173568</v>
      </c>
      <c r="Q393" s="18">
        <v>0</v>
      </c>
      <c r="R393" s="18">
        <v>0</v>
      </c>
      <c r="S393" s="19">
        <v>0</v>
      </c>
      <c r="T393" s="18">
        <v>173568</v>
      </c>
    </row>
    <row r="394" spans="1:20" outlineLevel="6" x14ac:dyDescent="0.2">
      <c r="A394" s="10" t="str">
        <f t="shared" ref="A394:A457" si="73">IF(MID(L394,1,5)="     ",B394,"")</f>
        <v/>
      </c>
      <c r="B394" s="20" t="str">
        <f t="shared" ref="B394:B457" si="74">IF(MID(L394,1,5)="*****",MID(L394,8,5),B393)</f>
        <v>1.1.1</v>
      </c>
      <c r="C394" s="10" t="str">
        <f t="shared" ref="C394:C457" si="75">IF(MID(L394,1,5)="     ",D394,"")</f>
        <v/>
      </c>
      <c r="D394" s="20" t="str">
        <f t="shared" ref="D394:D457" si="76">IF(MID(L394,1,5)="**** ",MID(L394,8,5),D393)</f>
        <v>P2423</v>
      </c>
      <c r="E394" s="10" t="str">
        <f t="shared" si="71"/>
        <v/>
      </c>
      <c r="F394" s="10" t="str">
        <f t="shared" ref="F394:F457" si="77">IF(MID(L394,1,5)="     ",G394,"")</f>
        <v/>
      </c>
      <c r="G394" s="20" t="str">
        <f t="shared" ref="G394:G457" si="78">IF(MID(L394,1,5)="**   ",MID(L394,8,10),G393)</f>
        <v>21112-C201</v>
      </c>
      <c r="H394" s="10" t="str">
        <f t="shared" ref="H394:H457" si="79">IF(MID(L394,1,5)="     ",I394,"")</f>
        <v/>
      </c>
      <c r="I394" s="20" t="str">
        <f t="shared" ref="I394:I457" si="80">IF(MID(L394,1,5)="*    ",MID(L394,8,1),I393)</f>
        <v>1</v>
      </c>
      <c r="J394" s="10" t="str">
        <f t="shared" si="72"/>
        <v/>
      </c>
      <c r="L394" s="15" t="s">
        <v>174</v>
      </c>
      <c r="M394" s="18">
        <v>29904593</v>
      </c>
      <c r="N394" s="18">
        <v>-499483.15</v>
      </c>
      <c r="O394" s="18">
        <v>29405109.850000001</v>
      </c>
      <c r="P394" s="18">
        <v>6242281.71</v>
      </c>
      <c r="Q394" s="18">
        <v>5509298.1500000004</v>
      </c>
      <c r="R394" s="18">
        <v>5509298.1500000004</v>
      </c>
      <c r="S394" s="18">
        <v>5506890.1500000004</v>
      </c>
      <c r="T394" s="18">
        <v>23895811.699999999</v>
      </c>
    </row>
    <row r="395" spans="1:20" outlineLevel="6" x14ac:dyDescent="0.2">
      <c r="A395" s="10" t="str">
        <f t="shared" si="73"/>
        <v/>
      </c>
      <c r="B395" s="20" t="str">
        <f t="shared" si="74"/>
        <v>1.1.1</v>
      </c>
      <c r="C395" s="10" t="str">
        <f t="shared" si="75"/>
        <v/>
      </c>
      <c r="D395" s="20" t="str">
        <f t="shared" si="76"/>
        <v>P2423</v>
      </c>
      <c r="E395" s="10" t="str">
        <f t="shared" si="71"/>
        <v/>
      </c>
      <c r="F395" s="10" t="str">
        <f t="shared" si="77"/>
        <v/>
      </c>
      <c r="G395" s="20" t="str">
        <f t="shared" si="78"/>
        <v>21112-C201</v>
      </c>
      <c r="H395" s="10" t="str">
        <f t="shared" si="79"/>
        <v/>
      </c>
      <c r="I395" s="20" t="str">
        <f t="shared" si="80"/>
        <v>1</v>
      </c>
      <c r="J395" s="10" t="str">
        <f t="shared" si="72"/>
        <v/>
      </c>
      <c r="L395" s="15" t="s">
        <v>52</v>
      </c>
      <c r="M395" s="18">
        <v>29904593</v>
      </c>
      <c r="N395" s="18">
        <v>-499483.15</v>
      </c>
      <c r="O395" s="18">
        <v>29405109.850000001</v>
      </c>
      <c r="P395" s="18">
        <v>6242281.71</v>
      </c>
      <c r="Q395" s="18">
        <v>5509298.1500000004</v>
      </c>
      <c r="R395" s="18">
        <v>5509298.1500000004</v>
      </c>
      <c r="S395" s="18">
        <v>5506890.1500000004</v>
      </c>
      <c r="T395" s="18">
        <v>23895811.699999999</v>
      </c>
    </row>
    <row r="396" spans="1:20" outlineLevel="6" x14ac:dyDescent="0.2">
      <c r="A396" s="10" t="str">
        <f t="shared" si="73"/>
        <v/>
      </c>
      <c r="B396" s="20" t="str">
        <f t="shared" si="74"/>
        <v>1.1.1</v>
      </c>
      <c r="C396" s="10" t="str">
        <f t="shared" si="75"/>
        <v/>
      </c>
      <c r="D396" s="20" t="str">
        <f t="shared" si="76"/>
        <v>P2423</v>
      </c>
      <c r="E396" s="10" t="str">
        <f t="shared" si="71"/>
        <v/>
      </c>
      <c r="F396" s="10" t="str">
        <f t="shared" si="77"/>
        <v/>
      </c>
      <c r="G396" s="20" t="str">
        <f t="shared" si="78"/>
        <v>21112-C202</v>
      </c>
      <c r="H396" s="10" t="str">
        <f t="shared" si="79"/>
        <v/>
      </c>
      <c r="I396" s="20" t="str">
        <f t="shared" si="80"/>
        <v>1</v>
      </c>
      <c r="J396" s="10" t="str">
        <f t="shared" si="72"/>
        <v/>
      </c>
      <c r="L396" s="15" t="s">
        <v>175</v>
      </c>
      <c r="M396" s="18">
        <v>12626279</v>
      </c>
      <c r="N396" s="18">
        <v>-83888.84</v>
      </c>
      <c r="O396" s="18">
        <v>12542390.16</v>
      </c>
      <c r="P396" s="18">
        <v>2997333.79</v>
      </c>
      <c r="Q396" s="18">
        <v>2648684.9300000002</v>
      </c>
      <c r="R396" s="18">
        <v>2648684.9300000002</v>
      </c>
      <c r="S396" s="18">
        <v>2648684.9300000002</v>
      </c>
      <c r="T396" s="18">
        <v>9893705.2300000004</v>
      </c>
    </row>
    <row r="397" spans="1:20" outlineLevel="6" x14ac:dyDescent="0.2">
      <c r="A397" s="10" t="str">
        <f t="shared" si="73"/>
        <v/>
      </c>
      <c r="B397" s="20" t="str">
        <f t="shared" si="74"/>
        <v>1.1.1</v>
      </c>
      <c r="C397" s="10" t="str">
        <f t="shared" si="75"/>
        <v/>
      </c>
      <c r="D397" s="20" t="str">
        <f t="shared" si="76"/>
        <v>P2423</v>
      </c>
      <c r="E397" s="10" t="str">
        <f t="shared" si="71"/>
        <v/>
      </c>
      <c r="F397" s="10" t="str">
        <f t="shared" si="77"/>
        <v/>
      </c>
      <c r="G397" s="20" t="str">
        <f t="shared" si="78"/>
        <v>21112-C202</v>
      </c>
      <c r="H397" s="10" t="str">
        <f t="shared" si="79"/>
        <v/>
      </c>
      <c r="I397" s="20" t="str">
        <f t="shared" si="80"/>
        <v>1</v>
      </c>
      <c r="J397" s="10" t="str">
        <f t="shared" si="72"/>
        <v/>
      </c>
      <c r="L397" s="15" t="s">
        <v>54</v>
      </c>
      <c r="M397" s="18">
        <v>12626279</v>
      </c>
      <c r="N397" s="18">
        <v>-83888.84</v>
      </c>
      <c r="O397" s="18">
        <v>12542390.16</v>
      </c>
      <c r="P397" s="18">
        <v>2997333.79</v>
      </c>
      <c r="Q397" s="18">
        <v>2648684.9300000002</v>
      </c>
      <c r="R397" s="18">
        <v>2648684.9300000002</v>
      </c>
      <c r="S397" s="18">
        <v>2648684.9300000002</v>
      </c>
      <c r="T397" s="18">
        <v>9893705.2300000004</v>
      </c>
    </row>
    <row r="398" spans="1:20" outlineLevel="6" x14ac:dyDescent="0.2">
      <c r="A398" s="10" t="str">
        <f t="shared" si="73"/>
        <v>1.1.1</v>
      </c>
      <c r="B398" s="20" t="str">
        <f t="shared" si="74"/>
        <v>1.1.1</v>
      </c>
      <c r="C398" s="10" t="str">
        <f t="shared" si="75"/>
        <v>P2423</v>
      </c>
      <c r="D398" s="20" t="str">
        <f t="shared" si="76"/>
        <v>P2423</v>
      </c>
      <c r="E398" s="10" t="str">
        <f t="shared" si="71"/>
        <v>1</v>
      </c>
      <c r="F398" s="10" t="str">
        <f t="shared" si="77"/>
        <v>21112-C202</v>
      </c>
      <c r="G398" s="20" t="str">
        <f t="shared" si="78"/>
        <v>21112-C202</v>
      </c>
      <c r="H398" s="10" t="str">
        <f t="shared" si="79"/>
        <v>1</v>
      </c>
      <c r="I398" s="20" t="str">
        <f t="shared" si="80"/>
        <v>1</v>
      </c>
      <c r="J398" s="10" t="str">
        <f t="shared" si="72"/>
        <v>1131</v>
      </c>
      <c r="L398" s="15" t="s">
        <v>55</v>
      </c>
      <c r="M398" s="18">
        <v>3111612</v>
      </c>
      <c r="N398" s="18">
        <v>5885.88</v>
      </c>
      <c r="O398" s="18">
        <v>3117497.88</v>
      </c>
      <c r="P398" s="18">
        <v>783788.88</v>
      </c>
      <c r="Q398" s="18">
        <v>783788.88</v>
      </c>
      <c r="R398" s="18">
        <v>783788.88</v>
      </c>
      <c r="S398" s="18">
        <v>783788.88</v>
      </c>
      <c r="T398" s="18">
        <v>2333709</v>
      </c>
    </row>
    <row r="399" spans="1:20" outlineLevel="6" x14ac:dyDescent="0.2">
      <c r="A399" s="10" t="str">
        <f t="shared" si="73"/>
        <v>1.1.1</v>
      </c>
      <c r="B399" s="20" t="str">
        <f t="shared" si="74"/>
        <v>1.1.1</v>
      </c>
      <c r="C399" s="10" t="str">
        <f t="shared" si="75"/>
        <v>P2423</v>
      </c>
      <c r="D399" s="20" t="str">
        <f t="shared" si="76"/>
        <v>P2423</v>
      </c>
      <c r="E399" s="10" t="str">
        <f t="shared" si="71"/>
        <v>1</v>
      </c>
      <c r="F399" s="10" t="str">
        <f t="shared" si="77"/>
        <v>21112-C202</v>
      </c>
      <c r="G399" s="20" t="str">
        <f t="shared" si="78"/>
        <v>21112-C202</v>
      </c>
      <c r="H399" s="10" t="str">
        <f t="shared" si="79"/>
        <v>1</v>
      </c>
      <c r="I399" s="20" t="str">
        <f t="shared" si="80"/>
        <v>1</v>
      </c>
      <c r="J399" s="10" t="str">
        <f t="shared" si="72"/>
        <v>1311</v>
      </c>
      <c r="L399" s="15" t="s">
        <v>57</v>
      </c>
      <c r="M399" s="18">
        <v>10656</v>
      </c>
      <c r="N399" s="18">
        <v>-62</v>
      </c>
      <c r="O399" s="18">
        <v>10594</v>
      </c>
      <c r="P399" s="18">
        <v>2602</v>
      </c>
      <c r="Q399" s="18">
        <v>2602</v>
      </c>
      <c r="R399" s="18">
        <v>2602</v>
      </c>
      <c r="S399" s="18">
        <v>2602</v>
      </c>
      <c r="T399" s="18">
        <v>7992</v>
      </c>
    </row>
    <row r="400" spans="1:20" outlineLevel="6" x14ac:dyDescent="0.2">
      <c r="A400" s="10" t="str">
        <f t="shared" si="73"/>
        <v>1.1.1</v>
      </c>
      <c r="B400" s="20" t="str">
        <f t="shared" si="74"/>
        <v>1.1.1</v>
      </c>
      <c r="C400" s="10" t="str">
        <f t="shared" si="75"/>
        <v>P2423</v>
      </c>
      <c r="D400" s="20" t="str">
        <f t="shared" si="76"/>
        <v>P2423</v>
      </c>
      <c r="E400" s="10" t="str">
        <f t="shared" si="71"/>
        <v>1</v>
      </c>
      <c r="F400" s="10" t="str">
        <f t="shared" si="77"/>
        <v>21112-C202</v>
      </c>
      <c r="G400" s="20" t="str">
        <f t="shared" si="78"/>
        <v>21112-C202</v>
      </c>
      <c r="H400" s="10" t="str">
        <f t="shared" si="79"/>
        <v>1</v>
      </c>
      <c r="I400" s="20" t="str">
        <f t="shared" si="80"/>
        <v>1</v>
      </c>
      <c r="J400" s="10" t="str">
        <f t="shared" si="72"/>
        <v>1321</v>
      </c>
      <c r="L400" s="15" t="s">
        <v>59</v>
      </c>
      <c r="M400" s="18">
        <v>256008</v>
      </c>
      <c r="N400" s="18">
        <v>-612.39</v>
      </c>
      <c r="O400" s="18">
        <v>255395.61</v>
      </c>
      <c r="P400" s="18">
        <v>63389.61</v>
      </c>
      <c r="Q400" s="18">
        <v>0</v>
      </c>
      <c r="R400" s="18">
        <v>0</v>
      </c>
      <c r="S400" s="19">
        <v>0</v>
      </c>
      <c r="T400" s="18">
        <v>255395.61</v>
      </c>
    </row>
    <row r="401" spans="1:20" outlineLevel="6" x14ac:dyDescent="0.2">
      <c r="A401" s="10" t="str">
        <f t="shared" si="73"/>
        <v>1.1.1</v>
      </c>
      <c r="B401" s="20" t="str">
        <f t="shared" si="74"/>
        <v>1.1.1</v>
      </c>
      <c r="C401" s="10" t="str">
        <f t="shared" si="75"/>
        <v>P2423</v>
      </c>
      <c r="D401" s="20" t="str">
        <f t="shared" si="76"/>
        <v>P2423</v>
      </c>
      <c r="E401" s="10" t="str">
        <f t="shared" si="71"/>
        <v>1</v>
      </c>
      <c r="F401" s="10" t="str">
        <f t="shared" si="77"/>
        <v>21112-C202</v>
      </c>
      <c r="G401" s="20" t="str">
        <f t="shared" si="78"/>
        <v>21112-C202</v>
      </c>
      <c r="H401" s="10" t="str">
        <f t="shared" si="79"/>
        <v>1</v>
      </c>
      <c r="I401" s="20" t="str">
        <f t="shared" si="80"/>
        <v>1</v>
      </c>
      <c r="J401" s="10" t="str">
        <f t="shared" si="72"/>
        <v>1322</v>
      </c>
      <c r="L401" s="15" t="s">
        <v>60</v>
      </c>
      <c r="M401" s="18">
        <v>1152060</v>
      </c>
      <c r="N401" s="18">
        <v>-2755.75</v>
      </c>
      <c r="O401" s="18">
        <v>1149304.25</v>
      </c>
      <c r="P401" s="18">
        <v>285259.25</v>
      </c>
      <c r="Q401" s="18">
        <v>0</v>
      </c>
      <c r="R401" s="18">
        <v>0</v>
      </c>
      <c r="S401" s="19">
        <v>0</v>
      </c>
      <c r="T401" s="18">
        <v>1149304.25</v>
      </c>
    </row>
    <row r="402" spans="1:20" outlineLevel="6" x14ac:dyDescent="0.2">
      <c r="A402" s="10" t="str">
        <f t="shared" si="73"/>
        <v>1.1.1</v>
      </c>
      <c r="B402" s="20" t="str">
        <f t="shared" si="74"/>
        <v>1.1.1</v>
      </c>
      <c r="C402" s="10" t="str">
        <f t="shared" si="75"/>
        <v>P2423</v>
      </c>
      <c r="D402" s="20" t="str">
        <f t="shared" si="76"/>
        <v>P2423</v>
      </c>
      <c r="E402" s="10" t="str">
        <f t="shared" si="71"/>
        <v>1</v>
      </c>
      <c r="F402" s="10" t="str">
        <f t="shared" si="77"/>
        <v>21112-C202</v>
      </c>
      <c r="G402" s="20" t="str">
        <f t="shared" si="78"/>
        <v>21112-C202</v>
      </c>
      <c r="H402" s="10" t="str">
        <f t="shared" si="79"/>
        <v>1</v>
      </c>
      <c r="I402" s="20" t="str">
        <f t="shared" si="80"/>
        <v>1</v>
      </c>
      <c r="J402" s="10" t="str">
        <f t="shared" si="72"/>
        <v>1343</v>
      </c>
      <c r="L402" s="15" t="s">
        <v>61</v>
      </c>
      <c r="M402" s="18">
        <v>777120</v>
      </c>
      <c r="N402" s="19">
        <v>0</v>
      </c>
      <c r="O402" s="18">
        <v>777120</v>
      </c>
      <c r="P402" s="18">
        <v>194280</v>
      </c>
      <c r="Q402" s="18">
        <v>194280</v>
      </c>
      <c r="R402" s="18">
        <v>194280</v>
      </c>
      <c r="S402" s="18">
        <v>194280</v>
      </c>
      <c r="T402" s="18">
        <v>582840</v>
      </c>
    </row>
    <row r="403" spans="1:20" outlineLevel="6" x14ac:dyDescent="0.2">
      <c r="A403" s="10" t="str">
        <f t="shared" si="73"/>
        <v>1.1.1</v>
      </c>
      <c r="B403" s="20" t="str">
        <f t="shared" si="74"/>
        <v>1.1.1</v>
      </c>
      <c r="C403" s="10" t="str">
        <f t="shared" si="75"/>
        <v>P2423</v>
      </c>
      <c r="D403" s="20" t="str">
        <f t="shared" si="76"/>
        <v>P2423</v>
      </c>
      <c r="E403" s="10" t="str">
        <f t="shared" si="71"/>
        <v>1</v>
      </c>
      <c r="F403" s="10" t="str">
        <f t="shared" si="77"/>
        <v>21112-C202</v>
      </c>
      <c r="G403" s="20" t="str">
        <f t="shared" si="78"/>
        <v>21112-C202</v>
      </c>
      <c r="H403" s="10" t="str">
        <f t="shared" si="79"/>
        <v>1</v>
      </c>
      <c r="I403" s="20" t="str">
        <f t="shared" si="80"/>
        <v>1</v>
      </c>
      <c r="J403" s="10" t="str">
        <f t="shared" si="72"/>
        <v>1345</v>
      </c>
      <c r="L403" s="15" t="s">
        <v>62</v>
      </c>
      <c r="M403" s="18">
        <v>2687616</v>
      </c>
      <c r="N403" s="18">
        <v>-4.32</v>
      </c>
      <c r="O403" s="18">
        <v>2687611.68</v>
      </c>
      <c r="P403" s="18">
        <v>671899.68</v>
      </c>
      <c r="Q403" s="18">
        <v>671899.68</v>
      </c>
      <c r="R403" s="18">
        <v>671899.68</v>
      </c>
      <c r="S403" s="18">
        <v>671899.68</v>
      </c>
      <c r="T403" s="18">
        <v>2015712</v>
      </c>
    </row>
    <row r="404" spans="1:20" outlineLevel="6" x14ac:dyDescent="0.2">
      <c r="A404" s="10" t="str">
        <f t="shared" si="73"/>
        <v>1.1.1</v>
      </c>
      <c r="B404" s="20" t="str">
        <f t="shared" si="74"/>
        <v>1.1.1</v>
      </c>
      <c r="C404" s="10" t="str">
        <f t="shared" si="75"/>
        <v>P2423</v>
      </c>
      <c r="D404" s="20" t="str">
        <f t="shared" si="76"/>
        <v>P2423</v>
      </c>
      <c r="E404" s="10" t="str">
        <f t="shared" si="71"/>
        <v>1</v>
      </c>
      <c r="F404" s="10" t="str">
        <f t="shared" si="77"/>
        <v>21112-C202</v>
      </c>
      <c r="G404" s="20" t="str">
        <f t="shared" si="78"/>
        <v>21112-C202</v>
      </c>
      <c r="H404" s="10" t="str">
        <f t="shared" si="79"/>
        <v>1</v>
      </c>
      <c r="I404" s="20" t="str">
        <f t="shared" si="80"/>
        <v>1</v>
      </c>
      <c r="J404" s="10" t="str">
        <f t="shared" si="72"/>
        <v>1411</v>
      </c>
      <c r="L404" s="15" t="s">
        <v>63</v>
      </c>
      <c r="M404" s="18">
        <v>715656</v>
      </c>
      <c r="N404" s="18">
        <v>-9051.31</v>
      </c>
      <c r="O404" s="18">
        <v>706604.69</v>
      </c>
      <c r="P404" s="18">
        <v>169862.69</v>
      </c>
      <c r="Q404" s="18">
        <v>169862.69</v>
      </c>
      <c r="R404" s="18">
        <v>169862.69</v>
      </c>
      <c r="S404" s="18">
        <v>169862.69</v>
      </c>
      <c r="T404" s="18">
        <v>536742</v>
      </c>
    </row>
    <row r="405" spans="1:20" outlineLevel="6" x14ac:dyDescent="0.2">
      <c r="A405" s="10" t="str">
        <f t="shared" si="73"/>
        <v>1.1.1</v>
      </c>
      <c r="B405" s="20" t="str">
        <f t="shared" si="74"/>
        <v>1.1.1</v>
      </c>
      <c r="C405" s="10" t="str">
        <f t="shared" si="75"/>
        <v>P2423</v>
      </c>
      <c r="D405" s="20" t="str">
        <f t="shared" si="76"/>
        <v>P2423</v>
      </c>
      <c r="E405" s="10" t="str">
        <f t="shared" si="71"/>
        <v>1</v>
      </c>
      <c r="F405" s="10" t="str">
        <f t="shared" si="77"/>
        <v>21112-C202</v>
      </c>
      <c r="G405" s="20" t="str">
        <f t="shared" si="78"/>
        <v>21112-C202</v>
      </c>
      <c r="H405" s="10" t="str">
        <f t="shared" si="79"/>
        <v>1</v>
      </c>
      <c r="I405" s="20" t="str">
        <f t="shared" si="80"/>
        <v>1</v>
      </c>
      <c r="J405" s="10" t="str">
        <f t="shared" si="72"/>
        <v>1412</v>
      </c>
      <c r="L405" s="15" t="s">
        <v>64</v>
      </c>
      <c r="M405" s="18">
        <v>318936</v>
      </c>
      <c r="N405" s="18">
        <v>-5024.37</v>
      </c>
      <c r="O405" s="18">
        <v>313911.63</v>
      </c>
      <c r="P405" s="18">
        <v>74709.63</v>
      </c>
      <c r="Q405" s="18">
        <v>74709.63</v>
      </c>
      <c r="R405" s="18">
        <v>74709.63</v>
      </c>
      <c r="S405" s="18">
        <v>74709.63</v>
      </c>
      <c r="T405" s="18">
        <v>239202</v>
      </c>
    </row>
    <row r="406" spans="1:20" outlineLevel="4" x14ac:dyDescent="0.2">
      <c r="A406" s="10" t="str">
        <f t="shared" si="73"/>
        <v>1.1.1</v>
      </c>
      <c r="B406" s="20" t="str">
        <f t="shared" si="74"/>
        <v>1.1.1</v>
      </c>
      <c r="C406" s="10" t="str">
        <f t="shared" si="75"/>
        <v>P2423</v>
      </c>
      <c r="D406" s="20" t="str">
        <f t="shared" si="76"/>
        <v>P2423</v>
      </c>
      <c r="E406" s="10" t="str">
        <f t="shared" si="71"/>
        <v>1</v>
      </c>
      <c r="F406" s="10" t="str">
        <f t="shared" si="77"/>
        <v>21112-C202</v>
      </c>
      <c r="G406" s="20" t="str">
        <f t="shared" si="78"/>
        <v>21112-C202</v>
      </c>
      <c r="H406" s="10" t="str">
        <f t="shared" si="79"/>
        <v>1</v>
      </c>
      <c r="I406" s="20" t="str">
        <f t="shared" si="80"/>
        <v>1</v>
      </c>
      <c r="J406" s="10" t="str">
        <f t="shared" si="72"/>
        <v>1542</v>
      </c>
      <c r="L406" s="15" t="s">
        <v>67</v>
      </c>
      <c r="M406" s="18">
        <v>1705536</v>
      </c>
      <c r="N406" s="18">
        <v>44190.78</v>
      </c>
      <c r="O406" s="18">
        <v>1749726.78</v>
      </c>
      <c r="P406" s="18">
        <v>470574.78</v>
      </c>
      <c r="Q406" s="18">
        <v>470574.78</v>
      </c>
      <c r="R406" s="18">
        <v>470574.78</v>
      </c>
      <c r="S406" s="18">
        <v>470574.78</v>
      </c>
      <c r="T406" s="18">
        <v>1279152</v>
      </c>
    </row>
    <row r="407" spans="1:20" outlineLevel="5" x14ac:dyDescent="0.2">
      <c r="A407" s="10" t="str">
        <f t="shared" si="73"/>
        <v>1.1.1</v>
      </c>
      <c r="B407" s="20" t="str">
        <f t="shared" si="74"/>
        <v>1.1.1</v>
      </c>
      <c r="C407" s="10" t="str">
        <f t="shared" si="75"/>
        <v>P2423</v>
      </c>
      <c r="D407" s="20" t="str">
        <f t="shared" si="76"/>
        <v>P2423</v>
      </c>
      <c r="E407" s="10" t="str">
        <f t="shared" si="71"/>
        <v>1</v>
      </c>
      <c r="F407" s="10" t="str">
        <f t="shared" si="77"/>
        <v>21112-C202</v>
      </c>
      <c r="G407" s="20" t="str">
        <f t="shared" si="78"/>
        <v>21112-C202</v>
      </c>
      <c r="H407" s="10" t="str">
        <f t="shared" si="79"/>
        <v>1</v>
      </c>
      <c r="I407" s="20" t="str">
        <f t="shared" si="80"/>
        <v>1</v>
      </c>
      <c r="J407" s="10" t="str">
        <f t="shared" si="72"/>
        <v>1593</v>
      </c>
      <c r="L407" s="15" t="s">
        <v>68</v>
      </c>
      <c r="M407" s="18">
        <v>1054895</v>
      </c>
      <c r="N407" s="18">
        <v>2895</v>
      </c>
      <c r="O407" s="18">
        <v>1057790</v>
      </c>
      <c r="P407" s="18">
        <v>236553</v>
      </c>
      <c r="Q407" s="18">
        <v>236553</v>
      </c>
      <c r="R407" s="18">
        <v>236553</v>
      </c>
      <c r="S407" s="18">
        <v>236553</v>
      </c>
      <c r="T407" s="18">
        <v>821237</v>
      </c>
    </row>
    <row r="408" spans="1:20" outlineLevel="6" x14ac:dyDescent="0.2">
      <c r="A408" s="10" t="str">
        <f t="shared" si="73"/>
        <v>1.1.1</v>
      </c>
      <c r="B408" s="20" t="str">
        <f t="shared" si="74"/>
        <v>1.1.1</v>
      </c>
      <c r="C408" s="10" t="str">
        <f t="shared" si="75"/>
        <v>P2423</v>
      </c>
      <c r="D408" s="20" t="str">
        <f t="shared" si="76"/>
        <v>P2423</v>
      </c>
      <c r="E408" s="10" t="str">
        <f t="shared" si="71"/>
        <v>1</v>
      </c>
      <c r="F408" s="10" t="str">
        <f t="shared" si="77"/>
        <v>21112-C202</v>
      </c>
      <c r="G408" s="20" t="str">
        <f t="shared" si="78"/>
        <v>21112-C202</v>
      </c>
      <c r="H408" s="10" t="str">
        <f t="shared" si="79"/>
        <v>1</v>
      </c>
      <c r="I408" s="20" t="str">
        <f t="shared" si="80"/>
        <v>1</v>
      </c>
      <c r="J408" s="10" t="str">
        <f t="shared" si="72"/>
        <v>1611</v>
      </c>
      <c r="L408" s="15" t="s">
        <v>69</v>
      </c>
      <c r="M408" s="18">
        <v>481801</v>
      </c>
      <c r="N408" s="18">
        <v>-94838.399999999994</v>
      </c>
      <c r="O408" s="18">
        <v>386962.6</v>
      </c>
      <c r="P408" s="18">
        <v>0</v>
      </c>
      <c r="Q408" s="18">
        <v>0</v>
      </c>
      <c r="R408" s="18">
        <v>0</v>
      </c>
      <c r="S408" s="19">
        <v>0</v>
      </c>
      <c r="T408" s="18">
        <v>386962.6</v>
      </c>
    </row>
    <row r="409" spans="1:20" outlineLevel="6" x14ac:dyDescent="0.2">
      <c r="A409" s="10" t="str">
        <f t="shared" si="73"/>
        <v>1.1.1</v>
      </c>
      <c r="B409" s="20" t="str">
        <f t="shared" si="74"/>
        <v>1.1.1</v>
      </c>
      <c r="C409" s="10" t="str">
        <f t="shared" si="75"/>
        <v>P2423</v>
      </c>
      <c r="D409" s="20" t="str">
        <f t="shared" si="76"/>
        <v>P2423</v>
      </c>
      <c r="E409" s="10" t="str">
        <f t="shared" si="71"/>
        <v>1</v>
      </c>
      <c r="F409" s="10" t="str">
        <f t="shared" si="77"/>
        <v>21112-C202</v>
      </c>
      <c r="G409" s="20" t="str">
        <f t="shared" si="78"/>
        <v>21112-C202</v>
      </c>
      <c r="H409" s="10" t="str">
        <f t="shared" si="79"/>
        <v>1</v>
      </c>
      <c r="I409" s="20" t="str">
        <f t="shared" si="80"/>
        <v>1</v>
      </c>
      <c r="J409" s="10" t="str">
        <f t="shared" si="72"/>
        <v>2211</v>
      </c>
      <c r="L409" s="15" t="s">
        <v>74</v>
      </c>
      <c r="M409" s="18">
        <v>5000</v>
      </c>
      <c r="N409" s="18">
        <v>-2000</v>
      </c>
      <c r="O409" s="18">
        <v>3000</v>
      </c>
      <c r="P409" s="18">
        <v>0</v>
      </c>
      <c r="Q409" s="18">
        <v>0</v>
      </c>
      <c r="R409" s="18">
        <v>0</v>
      </c>
      <c r="S409" s="19">
        <v>0</v>
      </c>
      <c r="T409" s="18">
        <v>3000</v>
      </c>
    </row>
    <row r="410" spans="1:20" outlineLevel="6" x14ac:dyDescent="0.2">
      <c r="A410" s="10" t="str">
        <f t="shared" si="73"/>
        <v>1.1.1</v>
      </c>
      <c r="B410" s="20" t="str">
        <f t="shared" si="74"/>
        <v>1.1.1</v>
      </c>
      <c r="C410" s="10" t="str">
        <f t="shared" si="75"/>
        <v>P2423</v>
      </c>
      <c r="D410" s="20" t="str">
        <f t="shared" si="76"/>
        <v>P2423</v>
      </c>
      <c r="E410" s="10" t="str">
        <f t="shared" si="71"/>
        <v>1</v>
      </c>
      <c r="F410" s="10" t="str">
        <f t="shared" si="77"/>
        <v>21112-C202</v>
      </c>
      <c r="G410" s="20" t="str">
        <f t="shared" si="78"/>
        <v>21112-C202</v>
      </c>
      <c r="H410" s="10" t="str">
        <f t="shared" si="79"/>
        <v>1</v>
      </c>
      <c r="I410" s="20" t="str">
        <f t="shared" si="80"/>
        <v>1</v>
      </c>
      <c r="J410" s="10" t="str">
        <f t="shared" si="72"/>
        <v>3343</v>
      </c>
      <c r="L410" s="15" t="s">
        <v>83</v>
      </c>
      <c r="M410" s="18">
        <v>72000</v>
      </c>
      <c r="N410" s="18">
        <v>-12000</v>
      </c>
      <c r="O410" s="18">
        <v>60000</v>
      </c>
      <c r="P410" s="18">
        <v>0</v>
      </c>
      <c r="Q410" s="18">
        <v>0</v>
      </c>
      <c r="R410" s="18">
        <v>0</v>
      </c>
      <c r="S410" s="19">
        <v>0</v>
      </c>
      <c r="T410" s="18">
        <v>60000</v>
      </c>
    </row>
    <row r="411" spans="1:20" outlineLevel="6" x14ac:dyDescent="0.2">
      <c r="A411" s="10" t="str">
        <f t="shared" si="73"/>
        <v>1.1.1</v>
      </c>
      <c r="B411" s="20" t="str">
        <f t="shared" si="74"/>
        <v>1.1.1</v>
      </c>
      <c r="C411" s="10" t="str">
        <f t="shared" si="75"/>
        <v>P2423</v>
      </c>
      <c r="D411" s="20" t="str">
        <f t="shared" si="76"/>
        <v>P2423</v>
      </c>
      <c r="E411" s="10" t="str">
        <f t="shared" si="71"/>
        <v>1</v>
      </c>
      <c r="F411" s="10" t="str">
        <f t="shared" si="77"/>
        <v>21112-C202</v>
      </c>
      <c r="G411" s="20" t="str">
        <f t="shared" si="78"/>
        <v>21112-C202</v>
      </c>
      <c r="H411" s="10" t="str">
        <f t="shared" si="79"/>
        <v>1</v>
      </c>
      <c r="I411" s="20" t="str">
        <f t="shared" si="80"/>
        <v>1</v>
      </c>
      <c r="J411" s="10" t="str">
        <f t="shared" si="72"/>
        <v>3751</v>
      </c>
      <c r="L411" s="15" t="s">
        <v>87</v>
      </c>
      <c r="M411" s="18">
        <v>55000</v>
      </c>
      <c r="N411" s="18">
        <v>-10000</v>
      </c>
      <c r="O411" s="18">
        <v>45000</v>
      </c>
      <c r="P411" s="18">
        <v>0</v>
      </c>
      <c r="Q411" s="18">
        <v>0</v>
      </c>
      <c r="R411" s="18">
        <v>0</v>
      </c>
      <c r="S411" s="19">
        <v>0</v>
      </c>
      <c r="T411" s="18">
        <v>45000</v>
      </c>
    </row>
    <row r="412" spans="1:20" outlineLevel="6" x14ac:dyDescent="0.2">
      <c r="A412" s="10" t="str">
        <f t="shared" si="73"/>
        <v>1.1.1</v>
      </c>
      <c r="B412" s="20" t="str">
        <f t="shared" si="74"/>
        <v>1.1.1</v>
      </c>
      <c r="C412" s="10" t="str">
        <f t="shared" si="75"/>
        <v>P2423</v>
      </c>
      <c r="D412" s="20" t="str">
        <f t="shared" si="76"/>
        <v>P2423</v>
      </c>
      <c r="E412" s="10" t="str">
        <f t="shared" si="71"/>
        <v>1</v>
      </c>
      <c r="F412" s="10" t="str">
        <f t="shared" si="77"/>
        <v>21112-C202</v>
      </c>
      <c r="G412" s="20" t="str">
        <f t="shared" si="78"/>
        <v>21112-C202</v>
      </c>
      <c r="H412" s="10" t="str">
        <f t="shared" si="79"/>
        <v>1</v>
      </c>
      <c r="I412" s="20" t="str">
        <f t="shared" si="80"/>
        <v>1</v>
      </c>
      <c r="J412" s="10" t="str">
        <f t="shared" si="72"/>
        <v>3981</v>
      </c>
      <c r="L412" s="15" t="s">
        <v>90</v>
      </c>
      <c r="M412" s="18">
        <v>222383</v>
      </c>
      <c r="N412" s="18">
        <v>-511.96</v>
      </c>
      <c r="O412" s="18">
        <v>221871.04</v>
      </c>
      <c r="P412" s="18">
        <v>44414.27</v>
      </c>
      <c r="Q412" s="18">
        <v>44414.27</v>
      </c>
      <c r="R412" s="18">
        <v>44414.27</v>
      </c>
      <c r="S412" s="18">
        <v>44414.27</v>
      </c>
      <c r="T412" s="18">
        <v>177456.77</v>
      </c>
    </row>
    <row r="413" spans="1:20" outlineLevel="6" x14ac:dyDescent="0.2">
      <c r="A413" s="10" t="str">
        <f t="shared" si="73"/>
        <v/>
      </c>
      <c r="B413" s="20" t="str">
        <f t="shared" si="74"/>
        <v>1.1.1</v>
      </c>
      <c r="C413" s="10" t="str">
        <f t="shared" si="75"/>
        <v/>
      </c>
      <c r="D413" s="20" t="str">
        <f t="shared" si="76"/>
        <v>P2423</v>
      </c>
      <c r="E413" s="10" t="str">
        <f t="shared" si="71"/>
        <v/>
      </c>
      <c r="F413" s="10" t="str">
        <f t="shared" si="77"/>
        <v/>
      </c>
      <c r="G413" s="20" t="str">
        <f t="shared" si="78"/>
        <v>21112-C203</v>
      </c>
      <c r="H413" s="10" t="str">
        <f t="shared" si="79"/>
        <v/>
      </c>
      <c r="I413" s="20" t="str">
        <f t="shared" si="80"/>
        <v>1</v>
      </c>
      <c r="J413" s="10" t="str">
        <f t="shared" si="72"/>
        <v/>
      </c>
      <c r="L413" s="15" t="s">
        <v>176</v>
      </c>
      <c r="M413" s="18">
        <v>4233227</v>
      </c>
      <c r="N413" s="18">
        <v>-107393.98</v>
      </c>
      <c r="O413" s="18">
        <v>4125833.02</v>
      </c>
      <c r="P413" s="18">
        <v>842126.03</v>
      </c>
      <c r="Q413" s="18">
        <v>744116.13</v>
      </c>
      <c r="R413" s="18">
        <v>744116.13</v>
      </c>
      <c r="S413" s="18">
        <v>744116.13</v>
      </c>
      <c r="T413" s="18">
        <v>3381716.89</v>
      </c>
    </row>
    <row r="414" spans="1:20" outlineLevel="6" x14ac:dyDescent="0.2">
      <c r="A414" s="10" t="str">
        <f t="shared" si="73"/>
        <v/>
      </c>
      <c r="B414" s="20" t="str">
        <f t="shared" si="74"/>
        <v>1.1.1</v>
      </c>
      <c r="C414" s="10" t="str">
        <f t="shared" si="75"/>
        <v/>
      </c>
      <c r="D414" s="20" t="str">
        <f t="shared" si="76"/>
        <v>P2423</v>
      </c>
      <c r="E414" s="10" t="str">
        <f t="shared" si="71"/>
        <v/>
      </c>
      <c r="F414" s="10" t="str">
        <f t="shared" si="77"/>
        <v/>
      </c>
      <c r="G414" s="20" t="str">
        <f t="shared" si="78"/>
        <v>21112-C203</v>
      </c>
      <c r="H414" s="10" t="str">
        <f t="shared" si="79"/>
        <v/>
      </c>
      <c r="I414" s="20" t="str">
        <f t="shared" si="80"/>
        <v>1</v>
      </c>
      <c r="J414" s="10" t="str">
        <f t="shared" si="72"/>
        <v/>
      </c>
      <c r="L414" s="15" t="s">
        <v>54</v>
      </c>
      <c r="M414" s="18">
        <v>4233227</v>
      </c>
      <c r="N414" s="18">
        <v>-107393.98</v>
      </c>
      <c r="O414" s="18">
        <v>4125833.02</v>
      </c>
      <c r="P414" s="18">
        <v>842126.03</v>
      </c>
      <c r="Q414" s="18">
        <v>744116.13</v>
      </c>
      <c r="R414" s="18">
        <v>744116.13</v>
      </c>
      <c r="S414" s="18">
        <v>744116.13</v>
      </c>
      <c r="T414" s="18">
        <v>3381716.89</v>
      </c>
    </row>
    <row r="415" spans="1:20" outlineLevel="6" x14ac:dyDescent="0.2">
      <c r="A415" s="10" t="str">
        <f t="shared" si="73"/>
        <v>1.1.1</v>
      </c>
      <c r="B415" s="20" t="str">
        <f t="shared" si="74"/>
        <v>1.1.1</v>
      </c>
      <c r="C415" s="10" t="str">
        <f t="shared" si="75"/>
        <v>P2423</v>
      </c>
      <c r="D415" s="20" t="str">
        <f t="shared" si="76"/>
        <v>P2423</v>
      </c>
      <c r="E415" s="10" t="str">
        <f t="shared" si="71"/>
        <v>1</v>
      </c>
      <c r="F415" s="10" t="str">
        <f t="shared" si="77"/>
        <v>21112-C203</v>
      </c>
      <c r="G415" s="20" t="str">
        <f t="shared" si="78"/>
        <v>21112-C203</v>
      </c>
      <c r="H415" s="10" t="str">
        <f t="shared" si="79"/>
        <v>1</v>
      </c>
      <c r="I415" s="20" t="str">
        <f t="shared" si="80"/>
        <v>1</v>
      </c>
      <c r="J415" s="10" t="str">
        <f t="shared" si="72"/>
        <v>1131</v>
      </c>
      <c r="L415" s="15" t="s">
        <v>55</v>
      </c>
      <c r="M415" s="18">
        <v>961800</v>
      </c>
      <c r="N415" s="18">
        <v>-29044.32</v>
      </c>
      <c r="O415" s="18">
        <v>932755.68</v>
      </c>
      <c r="P415" s="18">
        <v>211405.68</v>
      </c>
      <c r="Q415" s="18">
        <v>211405.68</v>
      </c>
      <c r="R415" s="18">
        <v>211405.68</v>
      </c>
      <c r="S415" s="18">
        <v>211405.68</v>
      </c>
      <c r="T415" s="18">
        <v>721350</v>
      </c>
    </row>
    <row r="416" spans="1:20" outlineLevel="6" x14ac:dyDescent="0.2">
      <c r="A416" s="10" t="str">
        <f t="shared" si="73"/>
        <v>1.1.1</v>
      </c>
      <c r="B416" s="20" t="str">
        <f t="shared" si="74"/>
        <v>1.1.1</v>
      </c>
      <c r="C416" s="10" t="str">
        <f t="shared" si="75"/>
        <v>P2423</v>
      </c>
      <c r="D416" s="20" t="str">
        <f t="shared" si="76"/>
        <v>P2423</v>
      </c>
      <c r="E416" s="10" t="str">
        <f t="shared" si="71"/>
        <v>1</v>
      </c>
      <c r="F416" s="10" t="str">
        <f t="shared" si="77"/>
        <v>21112-C203</v>
      </c>
      <c r="G416" s="20" t="str">
        <f t="shared" si="78"/>
        <v>21112-C203</v>
      </c>
      <c r="H416" s="10" t="str">
        <f t="shared" si="79"/>
        <v>1</v>
      </c>
      <c r="I416" s="20" t="str">
        <f t="shared" si="80"/>
        <v>1</v>
      </c>
      <c r="J416" s="10" t="str">
        <f t="shared" si="72"/>
        <v>1211</v>
      </c>
      <c r="L416" s="15" t="s">
        <v>56</v>
      </c>
      <c r="M416" s="19">
        <v>0</v>
      </c>
      <c r="N416" s="18">
        <v>42355.83</v>
      </c>
      <c r="O416" s="18">
        <v>42355.83</v>
      </c>
      <c r="P416" s="18">
        <v>42355.83</v>
      </c>
      <c r="Q416" s="18">
        <v>42355.83</v>
      </c>
      <c r="R416" s="18">
        <v>42355.83</v>
      </c>
      <c r="S416" s="18">
        <v>42355.83</v>
      </c>
      <c r="T416" s="18">
        <v>0</v>
      </c>
    </row>
    <row r="417" spans="1:20" outlineLevel="6" x14ac:dyDescent="0.2">
      <c r="A417" s="10" t="str">
        <f t="shared" si="73"/>
        <v>1.1.1</v>
      </c>
      <c r="B417" s="20" t="str">
        <f t="shared" si="74"/>
        <v>1.1.1</v>
      </c>
      <c r="C417" s="10" t="str">
        <f t="shared" si="75"/>
        <v>P2423</v>
      </c>
      <c r="D417" s="20" t="str">
        <f t="shared" si="76"/>
        <v>P2423</v>
      </c>
      <c r="E417" s="10" t="str">
        <f t="shared" si="71"/>
        <v>1</v>
      </c>
      <c r="F417" s="10" t="str">
        <f t="shared" si="77"/>
        <v>21112-C203</v>
      </c>
      <c r="G417" s="20" t="str">
        <f t="shared" si="78"/>
        <v>21112-C203</v>
      </c>
      <c r="H417" s="10" t="str">
        <f t="shared" si="79"/>
        <v>1</v>
      </c>
      <c r="I417" s="20" t="str">
        <f t="shared" si="80"/>
        <v>1</v>
      </c>
      <c r="J417" s="10" t="str">
        <f t="shared" si="72"/>
        <v>1311</v>
      </c>
      <c r="L417" s="15" t="s">
        <v>57</v>
      </c>
      <c r="M417" s="18">
        <v>5328</v>
      </c>
      <c r="N417" s="18">
        <v>-351</v>
      </c>
      <c r="O417" s="18">
        <v>4977</v>
      </c>
      <c r="P417" s="18">
        <v>981</v>
      </c>
      <c r="Q417" s="18">
        <v>981</v>
      </c>
      <c r="R417" s="18">
        <v>981</v>
      </c>
      <c r="S417" s="18">
        <v>981</v>
      </c>
      <c r="T417" s="18">
        <v>3996</v>
      </c>
    </row>
    <row r="418" spans="1:20" outlineLevel="6" x14ac:dyDescent="0.2">
      <c r="A418" s="10" t="str">
        <f t="shared" si="73"/>
        <v>1.1.1</v>
      </c>
      <c r="B418" s="20" t="str">
        <f t="shared" si="74"/>
        <v>1.1.1</v>
      </c>
      <c r="C418" s="10" t="str">
        <f t="shared" si="75"/>
        <v>P2423</v>
      </c>
      <c r="D418" s="20" t="str">
        <f t="shared" si="76"/>
        <v>P2423</v>
      </c>
      <c r="E418" s="10" t="str">
        <f t="shared" si="71"/>
        <v>1</v>
      </c>
      <c r="F418" s="10" t="str">
        <f t="shared" si="77"/>
        <v>21112-C203</v>
      </c>
      <c r="G418" s="20" t="str">
        <f t="shared" si="78"/>
        <v>21112-C203</v>
      </c>
      <c r="H418" s="10" t="str">
        <f t="shared" si="79"/>
        <v>1</v>
      </c>
      <c r="I418" s="20" t="str">
        <f t="shared" si="80"/>
        <v>1</v>
      </c>
      <c r="J418" s="10" t="str">
        <f t="shared" si="72"/>
        <v>1321</v>
      </c>
      <c r="L418" s="15" t="s">
        <v>59</v>
      </c>
      <c r="M418" s="18">
        <v>74424</v>
      </c>
      <c r="N418" s="18">
        <v>-185.82</v>
      </c>
      <c r="O418" s="18">
        <v>74238.179999999993</v>
      </c>
      <c r="P418" s="18">
        <v>18420.18</v>
      </c>
      <c r="Q418" s="18">
        <v>598.55999999999995</v>
      </c>
      <c r="R418" s="18">
        <v>598.55999999999995</v>
      </c>
      <c r="S418" s="18">
        <v>598.55999999999995</v>
      </c>
      <c r="T418" s="18">
        <v>73639.62</v>
      </c>
    </row>
    <row r="419" spans="1:20" outlineLevel="6" x14ac:dyDescent="0.2">
      <c r="A419" s="10" t="str">
        <f t="shared" si="73"/>
        <v>1.1.1</v>
      </c>
      <c r="B419" s="20" t="str">
        <f t="shared" si="74"/>
        <v>1.1.1</v>
      </c>
      <c r="C419" s="10" t="str">
        <f t="shared" si="75"/>
        <v>P2423</v>
      </c>
      <c r="D419" s="20" t="str">
        <f t="shared" si="76"/>
        <v>P2423</v>
      </c>
      <c r="E419" s="10" t="str">
        <f t="shared" si="71"/>
        <v>1</v>
      </c>
      <c r="F419" s="10" t="str">
        <f t="shared" si="77"/>
        <v>21112-C203</v>
      </c>
      <c r="G419" s="20" t="str">
        <f t="shared" si="78"/>
        <v>21112-C203</v>
      </c>
      <c r="H419" s="10" t="str">
        <f t="shared" si="79"/>
        <v>1</v>
      </c>
      <c r="I419" s="20" t="str">
        <f t="shared" si="80"/>
        <v>1</v>
      </c>
      <c r="J419" s="10" t="str">
        <f t="shared" si="72"/>
        <v>1322</v>
      </c>
      <c r="L419" s="15" t="s">
        <v>60</v>
      </c>
      <c r="M419" s="18">
        <v>334872</v>
      </c>
      <c r="N419" s="18">
        <v>-836.2</v>
      </c>
      <c r="O419" s="18">
        <v>334035.8</v>
      </c>
      <c r="P419" s="18">
        <v>82881.8</v>
      </c>
      <c r="Q419" s="18">
        <v>2693.52</v>
      </c>
      <c r="R419" s="18">
        <v>2693.52</v>
      </c>
      <c r="S419" s="18">
        <v>2693.52</v>
      </c>
      <c r="T419" s="18">
        <v>331342.28000000003</v>
      </c>
    </row>
    <row r="420" spans="1:20" outlineLevel="6" x14ac:dyDescent="0.2">
      <c r="A420" s="10" t="str">
        <f t="shared" si="73"/>
        <v>1.1.1</v>
      </c>
      <c r="B420" s="20" t="str">
        <f t="shared" si="74"/>
        <v>1.1.1</v>
      </c>
      <c r="C420" s="10" t="str">
        <f t="shared" si="75"/>
        <v>P2423</v>
      </c>
      <c r="D420" s="20" t="str">
        <f t="shared" si="76"/>
        <v>P2423</v>
      </c>
      <c r="E420" s="10" t="str">
        <f t="shared" si="71"/>
        <v>1</v>
      </c>
      <c r="F420" s="10" t="str">
        <f t="shared" si="77"/>
        <v>21112-C203</v>
      </c>
      <c r="G420" s="20" t="str">
        <f t="shared" si="78"/>
        <v>21112-C203</v>
      </c>
      <c r="H420" s="10" t="str">
        <f t="shared" si="79"/>
        <v>1</v>
      </c>
      <c r="I420" s="20" t="str">
        <f t="shared" si="80"/>
        <v>1</v>
      </c>
      <c r="J420" s="10" t="str">
        <f t="shared" si="72"/>
        <v>1343</v>
      </c>
      <c r="L420" s="15" t="s">
        <v>61</v>
      </c>
      <c r="M420" s="18">
        <v>159252</v>
      </c>
      <c r="N420" s="18">
        <v>-3150</v>
      </c>
      <c r="O420" s="18">
        <v>156102</v>
      </c>
      <c r="P420" s="18">
        <v>36663</v>
      </c>
      <c r="Q420" s="18">
        <v>36663</v>
      </c>
      <c r="R420" s="18">
        <v>36663</v>
      </c>
      <c r="S420" s="18">
        <v>36663</v>
      </c>
      <c r="T420" s="18">
        <v>119439</v>
      </c>
    </row>
    <row r="421" spans="1:20" outlineLevel="6" x14ac:dyDescent="0.2">
      <c r="A421" s="10" t="str">
        <f t="shared" si="73"/>
        <v>1.1.1</v>
      </c>
      <c r="B421" s="20" t="str">
        <f t="shared" si="74"/>
        <v>1.1.1</v>
      </c>
      <c r="C421" s="10" t="str">
        <f t="shared" si="75"/>
        <v>P2423</v>
      </c>
      <c r="D421" s="20" t="str">
        <f t="shared" si="76"/>
        <v>P2423</v>
      </c>
      <c r="E421" s="10" t="str">
        <f t="shared" si="71"/>
        <v>1</v>
      </c>
      <c r="F421" s="10" t="str">
        <f t="shared" si="77"/>
        <v>21112-C203</v>
      </c>
      <c r="G421" s="20" t="str">
        <f t="shared" si="78"/>
        <v>21112-C203</v>
      </c>
      <c r="H421" s="10" t="str">
        <f t="shared" si="79"/>
        <v>1</v>
      </c>
      <c r="I421" s="20" t="str">
        <f t="shared" si="80"/>
        <v>1</v>
      </c>
      <c r="J421" s="10" t="str">
        <f t="shared" si="72"/>
        <v>1345</v>
      </c>
      <c r="L421" s="15" t="s">
        <v>62</v>
      </c>
      <c r="M421" s="18">
        <v>620256</v>
      </c>
      <c r="N421" s="18">
        <v>-6558.57</v>
      </c>
      <c r="O421" s="18">
        <v>613697.43000000005</v>
      </c>
      <c r="P421" s="18">
        <v>148505.43</v>
      </c>
      <c r="Q421" s="18">
        <v>148505.43</v>
      </c>
      <c r="R421" s="18">
        <v>148505.43</v>
      </c>
      <c r="S421" s="18">
        <v>148505.43</v>
      </c>
      <c r="T421" s="18">
        <v>465192</v>
      </c>
    </row>
    <row r="422" spans="1:20" outlineLevel="6" x14ac:dyDescent="0.2">
      <c r="A422" s="10" t="str">
        <f t="shared" si="73"/>
        <v>1.1.1</v>
      </c>
      <c r="B422" s="20" t="str">
        <f t="shared" si="74"/>
        <v>1.1.1</v>
      </c>
      <c r="C422" s="10" t="str">
        <f t="shared" si="75"/>
        <v>P2423</v>
      </c>
      <c r="D422" s="20" t="str">
        <f t="shared" si="76"/>
        <v>P2423</v>
      </c>
      <c r="E422" s="10" t="str">
        <f t="shared" si="71"/>
        <v>1</v>
      </c>
      <c r="F422" s="10" t="str">
        <f t="shared" si="77"/>
        <v>21112-C203</v>
      </c>
      <c r="G422" s="20" t="str">
        <f t="shared" si="78"/>
        <v>21112-C203</v>
      </c>
      <c r="H422" s="10" t="str">
        <f t="shared" si="79"/>
        <v>1</v>
      </c>
      <c r="I422" s="20" t="str">
        <f t="shared" si="80"/>
        <v>1</v>
      </c>
      <c r="J422" s="10" t="str">
        <f t="shared" si="72"/>
        <v>1411</v>
      </c>
      <c r="L422" s="15" t="s">
        <v>63</v>
      </c>
      <c r="M422" s="18">
        <v>221220</v>
      </c>
      <c r="N422" s="18">
        <v>-6681.69</v>
      </c>
      <c r="O422" s="18">
        <v>214538.31</v>
      </c>
      <c r="P422" s="18">
        <v>48623.31</v>
      </c>
      <c r="Q422" s="18">
        <v>48623.31</v>
      </c>
      <c r="R422" s="18">
        <v>48623.31</v>
      </c>
      <c r="S422" s="18">
        <v>48623.31</v>
      </c>
      <c r="T422" s="18">
        <v>165915</v>
      </c>
    </row>
    <row r="423" spans="1:20" outlineLevel="6" x14ac:dyDescent="0.2">
      <c r="A423" s="10" t="str">
        <f t="shared" si="73"/>
        <v>1.1.1</v>
      </c>
      <c r="B423" s="20" t="str">
        <f t="shared" si="74"/>
        <v>1.1.1</v>
      </c>
      <c r="C423" s="10" t="str">
        <f t="shared" si="75"/>
        <v>P2423</v>
      </c>
      <c r="D423" s="20" t="str">
        <f t="shared" si="76"/>
        <v>P2423</v>
      </c>
      <c r="E423" s="10" t="str">
        <f t="shared" si="71"/>
        <v>1</v>
      </c>
      <c r="F423" s="10" t="str">
        <f t="shared" si="77"/>
        <v>21112-C203</v>
      </c>
      <c r="G423" s="20" t="str">
        <f t="shared" si="78"/>
        <v>21112-C203</v>
      </c>
      <c r="H423" s="10" t="str">
        <f t="shared" si="79"/>
        <v>1</v>
      </c>
      <c r="I423" s="20" t="str">
        <f t="shared" si="80"/>
        <v>1</v>
      </c>
      <c r="J423" s="10" t="str">
        <f t="shared" si="72"/>
        <v>1412</v>
      </c>
      <c r="L423" s="15" t="s">
        <v>64</v>
      </c>
      <c r="M423" s="18">
        <v>98580</v>
      </c>
      <c r="N423" s="18">
        <v>-2975.35</v>
      </c>
      <c r="O423" s="18">
        <v>95604.65</v>
      </c>
      <c r="P423" s="18">
        <v>21669.65</v>
      </c>
      <c r="Q423" s="18">
        <v>21669.65</v>
      </c>
      <c r="R423" s="18">
        <v>21669.65</v>
      </c>
      <c r="S423" s="18">
        <v>21669.65</v>
      </c>
      <c r="T423" s="18">
        <v>73935</v>
      </c>
    </row>
    <row r="424" spans="1:20" outlineLevel="6" x14ac:dyDescent="0.2">
      <c r="A424" s="10" t="str">
        <f t="shared" si="73"/>
        <v>1.1.1</v>
      </c>
      <c r="B424" s="20" t="str">
        <f t="shared" si="74"/>
        <v>1.1.1</v>
      </c>
      <c r="C424" s="10" t="str">
        <f t="shared" si="75"/>
        <v>P2423</v>
      </c>
      <c r="D424" s="20" t="str">
        <f t="shared" si="76"/>
        <v>P2423</v>
      </c>
      <c r="E424" s="10" t="str">
        <f t="shared" si="71"/>
        <v>1</v>
      </c>
      <c r="F424" s="10" t="str">
        <f t="shared" si="77"/>
        <v>21112-C203</v>
      </c>
      <c r="G424" s="20" t="str">
        <f t="shared" si="78"/>
        <v>21112-C203</v>
      </c>
      <c r="H424" s="10" t="str">
        <f t="shared" si="79"/>
        <v>1</v>
      </c>
      <c r="I424" s="20" t="str">
        <f t="shared" si="80"/>
        <v>1</v>
      </c>
      <c r="J424" s="10" t="str">
        <f t="shared" si="72"/>
        <v>1542</v>
      </c>
      <c r="L424" s="15" t="s">
        <v>67</v>
      </c>
      <c r="M424" s="18">
        <v>503328</v>
      </c>
      <c r="N424" s="18">
        <v>-3968.7</v>
      </c>
      <c r="O424" s="18">
        <v>499359.3</v>
      </c>
      <c r="P424" s="18">
        <v>121863.3</v>
      </c>
      <c r="Q424" s="18">
        <v>121863.3</v>
      </c>
      <c r="R424" s="18">
        <v>121863.3</v>
      </c>
      <c r="S424" s="18">
        <v>121863.3</v>
      </c>
      <c r="T424" s="18">
        <v>377496</v>
      </c>
    </row>
    <row r="425" spans="1:20" outlineLevel="6" x14ac:dyDescent="0.2">
      <c r="A425" s="10" t="str">
        <f t="shared" si="73"/>
        <v>1.1.1</v>
      </c>
      <c r="B425" s="20" t="str">
        <f t="shared" si="74"/>
        <v>1.1.1</v>
      </c>
      <c r="C425" s="10" t="str">
        <f t="shared" si="75"/>
        <v>P2423</v>
      </c>
      <c r="D425" s="20" t="str">
        <f t="shared" si="76"/>
        <v>P2423</v>
      </c>
      <c r="E425" s="10" t="str">
        <f t="shared" si="71"/>
        <v>1</v>
      </c>
      <c r="F425" s="10" t="str">
        <f t="shared" si="77"/>
        <v>21112-C203</v>
      </c>
      <c r="G425" s="20" t="str">
        <f t="shared" si="78"/>
        <v>21112-C203</v>
      </c>
      <c r="H425" s="10" t="str">
        <f t="shared" si="79"/>
        <v>1</v>
      </c>
      <c r="I425" s="20" t="str">
        <f t="shared" si="80"/>
        <v>1</v>
      </c>
      <c r="J425" s="10" t="str">
        <f t="shared" si="72"/>
        <v>1593</v>
      </c>
      <c r="L425" s="15" t="s">
        <v>68</v>
      </c>
      <c r="M425" s="18">
        <v>484761</v>
      </c>
      <c r="N425" s="18">
        <v>-18470.66</v>
      </c>
      <c r="O425" s="18">
        <v>466290.34</v>
      </c>
      <c r="P425" s="18">
        <v>90108.34</v>
      </c>
      <c r="Q425" s="18">
        <v>90108.34</v>
      </c>
      <c r="R425" s="18">
        <v>90108.34</v>
      </c>
      <c r="S425" s="18">
        <v>90108.34</v>
      </c>
      <c r="T425" s="18">
        <v>376182</v>
      </c>
    </row>
    <row r="426" spans="1:20" outlineLevel="6" x14ac:dyDescent="0.2">
      <c r="A426" s="10" t="str">
        <f t="shared" si="73"/>
        <v>1.1.1</v>
      </c>
      <c r="B426" s="20" t="str">
        <f t="shared" si="74"/>
        <v>1.1.1</v>
      </c>
      <c r="C426" s="10" t="str">
        <f t="shared" si="75"/>
        <v>P2423</v>
      </c>
      <c r="D426" s="20" t="str">
        <f t="shared" si="76"/>
        <v>P2423</v>
      </c>
      <c r="E426" s="10" t="str">
        <f t="shared" si="71"/>
        <v>1</v>
      </c>
      <c r="F426" s="10" t="str">
        <f t="shared" si="77"/>
        <v>21112-C203</v>
      </c>
      <c r="G426" s="20" t="str">
        <f t="shared" si="78"/>
        <v>21112-C203</v>
      </c>
      <c r="H426" s="10" t="str">
        <f t="shared" si="79"/>
        <v>1</v>
      </c>
      <c r="I426" s="20" t="str">
        <f t="shared" si="80"/>
        <v>1</v>
      </c>
      <c r="J426" s="10" t="str">
        <f t="shared" si="72"/>
        <v>1611</v>
      </c>
      <c r="L426" s="15" t="s">
        <v>69</v>
      </c>
      <c r="M426" s="18">
        <v>140419</v>
      </c>
      <c r="N426" s="18">
        <v>-18506.150000000001</v>
      </c>
      <c r="O426" s="18">
        <v>121912.85</v>
      </c>
      <c r="P426" s="18">
        <v>0</v>
      </c>
      <c r="Q426" s="18">
        <v>0</v>
      </c>
      <c r="R426" s="18">
        <v>0</v>
      </c>
      <c r="S426" s="19">
        <v>0</v>
      </c>
      <c r="T426" s="18">
        <v>121912.85</v>
      </c>
    </row>
    <row r="427" spans="1:20" outlineLevel="6" x14ac:dyDescent="0.2">
      <c r="A427" s="10" t="str">
        <f t="shared" si="73"/>
        <v>1.1.1</v>
      </c>
      <c r="B427" s="20" t="str">
        <f t="shared" si="74"/>
        <v>1.1.1</v>
      </c>
      <c r="C427" s="10" t="str">
        <f t="shared" si="75"/>
        <v>P2423</v>
      </c>
      <c r="D427" s="20" t="str">
        <f t="shared" si="76"/>
        <v>P2423</v>
      </c>
      <c r="E427" s="10" t="str">
        <f t="shared" si="71"/>
        <v>1</v>
      </c>
      <c r="F427" s="10" t="str">
        <f t="shared" si="77"/>
        <v>21112-C203</v>
      </c>
      <c r="G427" s="20" t="str">
        <f t="shared" si="78"/>
        <v>21112-C203</v>
      </c>
      <c r="H427" s="10" t="str">
        <f t="shared" si="79"/>
        <v>1</v>
      </c>
      <c r="I427" s="20" t="str">
        <f t="shared" si="80"/>
        <v>1</v>
      </c>
      <c r="J427" s="10" t="str">
        <f t="shared" si="72"/>
        <v>1712</v>
      </c>
      <c r="L427" s="15" t="s">
        <v>70</v>
      </c>
      <c r="M427" s="18">
        <v>6257</v>
      </c>
      <c r="N427" s="19">
        <v>0</v>
      </c>
      <c r="O427" s="18">
        <v>6257</v>
      </c>
      <c r="P427" s="18">
        <v>0</v>
      </c>
      <c r="Q427" s="18">
        <v>0</v>
      </c>
      <c r="R427" s="18">
        <v>0</v>
      </c>
      <c r="S427" s="19">
        <v>0</v>
      </c>
      <c r="T427" s="18">
        <v>6257</v>
      </c>
    </row>
    <row r="428" spans="1:20" outlineLevel="6" x14ac:dyDescent="0.2">
      <c r="A428" s="10" t="str">
        <f t="shared" si="73"/>
        <v>1.1.1</v>
      </c>
      <c r="B428" s="20" t="str">
        <f t="shared" si="74"/>
        <v>1.1.1</v>
      </c>
      <c r="C428" s="10" t="str">
        <f t="shared" si="75"/>
        <v>P2423</v>
      </c>
      <c r="D428" s="20" t="str">
        <f t="shared" si="76"/>
        <v>P2423</v>
      </c>
      <c r="E428" s="10" t="str">
        <f t="shared" si="71"/>
        <v>1</v>
      </c>
      <c r="F428" s="10" t="str">
        <f t="shared" si="77"/>
        <v>21112-C203</v>
      </c>
      <c r="G428" s="20" t="str">
        <f t="shared" si="78"/>
        <v>21112-C203</v>
      </c>
      <c r="H428" s="10" t="str">
        <f t="shared" si="79"/>
        <v>1</v>
      </c>
      <c r="I428" s="20" t="str">
        <f t="shared" si="80"/>
        <v>1</v>
      </c>
      <c r="J428" s="10" t="str">
        <f t="shared" si="72"/>
        <v>2111</v>
      </c>
      <c r="L428" s="15" t="s">
        <v>71</v>
      </c>
      <c r="M428" s="18">
        <v>10000</v>
      </c>
      <c r="N428" s="18">
        <v>-5000</v>
      </c>
      <c r="O428" s="18">
        <v>5000</v>
      </c>
      <c r="P428" s="18">
        <v>0</v>
      </c>
      <c r="Q428" s="18">
        <v>0</v>
      </c>
      <c r="R428" s="18">
        <v>0</v>
      </c>
      <c r="S428" s="19">
        <v>0</v>
      </c>
      <c r="T428" s="18">
        <v>5000</v>
      </c>
    </row>
    <row r="429" spans="1:20" outlineLevel="6" x14ac:dyDescent="0.2">
      <c r="A429" s="10" t="str">
        <f t="shared" si="73"/>
        <v>1.1.1</v>
      </c>
      <c r="B429" s="20" t="str">
        <f t="shared" si="74"/>
        <v>1.1.1</v>
      </c>
      <c r="C429" s="10" t="str">
        <f t="shared" si="75"/>
        <v>P2423</v>
      </c>
      <c r="D429" s="20" t="str">
        <f t="shared" si="76"/>
        <v>P2423</v>
      </c>
      <c r="E429" s="10" t="str">
        <f t="shared" si="71"/>
        <v>1</v>
      </c>
      <c r="F429" s="10" t="str">
        <f t="shared" si="77"/>
        <v>21112-C203</v>
      </c>
      <c r="G429" s="20" t="str">
        <f t="shared" si="78"/>
        <v>21112-C203</v>
      </c>
      <c r="H429" s="10" t="str">
        <f t="shared" si="79"/>
        <v>1</v>
      </c>
      <c r="I429" s="20" t="str">
        <f t="shared" si="80"/>
        <v>1</v>
      </c>
      <c r="J429" s="10" t="str">
        <f t="shared" si="72"/>
        <v>2141</v>
      </c>
      <c r="L429" s="15" t="s">
        <v>72</v>
      </c>
      <c r="M429" s="19">
        <v>0</v>
      </c>
      <c r="N429" s="18">
        <v>812</v>
      </c>
      <c r="O429" s="18">
        <v>812</v>
      </c>
      <c r="P429" s="18">
        <v>812</v>
      </c>
      <c r="Q429" s="18">
        <v>812</v>
      </c>
      <c r="R429" s="18">
        <v>812</v>
      </c>
      <c r="S429" s="18">
        <v>812</v>
      </c>
      <c r="T429" s="18">
        <v>0</v>
      </c>
    </row>
    <row r="430" spans="1:20" outlineLevel="6" x14ac:dyDescent="0.2">
      <c r="A430" s="10" t="str">
        <f t="shared" si="73"/>
        <v>1.1.1</v>
      </c>
      <c r="B430" s="20" t="str">
        <f t="shared" si="74"/>
        <v>1.1.1</v>
      </c>
      <c r="C430" s="10" t="str">
        <f t="shared" si="75"/>
        <v>P2423</v>
      </c>
      <c r="D430" s="20" t="str">
        <f t="shared" si="76"/>
        <v>P2423</v>
      </c>
      <c r="E430" s="10" t="str">
        <f t="shared" si="71"/>
        <v>1</v>
      </c>
      <c r="F430" s="10" t="str">
        <f t="shared" si="77"/>
        <v>21112-C203</v>
      </c>
      <c r="G430" s="20" t="str">
        <f t="shared" si="78"/>
        <v>21112-C203</v>
      </c>
      <c r="H430" s="10" t="str">
        <f t="shared" si="79"/>
        <v>1</v>
      </c>
      <c r="I430" s="20" t="str">
        <f t="shared" si="80"/>
        <v>1</v>
      </c>
      <c r="J430" s="10" t="str">
        <f t="shared" si="72"/>
        <v>2151</v>
      </c>
      <c r="L430" s="15" t="s">
        <v>73</v>
      </c>
      <c r="M430" s="19">
        <v>0</v>
      </c>
      <c r="N430" s="18">
        <v>3410.4</v>
      </c>
      <c r="O430" s="18">
        <v>3410.4</v>
      </c>
      <c r="P430" s="18">
        <v>3410.4</v>
      </c>
      <c r="Q430" s="18">
        <v>3410.4</v>
      </c>
      <c r="R430" s="18">
        <v>3410.4</v>
      </c>
      <c r="S430" s="18">
        <v>3410.4</v>
      </c>
      <c r="T430" s="18">
        <v>0</v>
      </c>
    </row>
    <row r="431" spans="1:20" outlineLevel="6" x14ac:dyDescent="0.2">
      <c r="A431" s="10" t="str">
        <f t="shared" si="73"/>
        <v>1.1.1</v>
      </c>
      <c r="B431" s="20" t="str">
        <f t="shared" si="74"/>
        <v>1.1.1</v>
      </c>
      <c r="C431" s="10" t="str">
        <f t="shared" si="75"/>
        <v>P2423</v>
      </c>
      <c r="D431" s="20" t="str">
        <f t="shared" si="76"/>
        <v>P2423</v>
      </c>
      <c r="E431" s="10" t="str">
        <f t="shared" si="71"/>
        <v>1</v>
      </c>
      <c r="F431" s="10" t="str">
        <f t="shared" si="77"/>
        <v>21112-C203</v>
      </c>
      <c r="G431" s="20" t="str">
        <f t="shared" si="78"/>
        <v>21112-C203</v>
      </c>
      <c r="H431" s="10" t="str">
        <f t="shared" si="79"/>
        <v>1</v>
      </c>
      <c r="I431" s="20" t="str">
        <f t="shared" si="80"/>
        <v>1</v>
      </c>
      <c r="J431" s="10" t="str">
        <f t="shared" si="72"/>
        <v>2211</v>
      </c>
      <c r="L431" s="15" t="s">
        <v>74</v>
      </c>
      <c r="M431" s="19">
        <v>0</v>
      </c>
      <c r="N431" s="18">
        <v>629.99</v>
      </c>
      <c r="O431" s="18">
        <v>629.99</v>
      </c>
      <c r="P431" s="18">
        <v>629.99</v>
      </c>
      <c r="Q431" s="18">
        <v>629.99</v>
      </c>
      <c r="R431" s="18">
        <v>629.99</v>
      </c>
      <c r="S431" s="18">
        <v>629.99</v>
      </c>
      <c r="T431" s="18">
        <v>0</v>
      </c>
    </row>
    <row r="432" spans="1:20" outlineLevel="6" x14ac:dyDescent="0.2">
      <c r="A432" s="10" t="str">
        <f t="shared" si="73"/>
        <v>1.1.1</v>
      </c>
      <c r="B432" s="20" t="str">
        <f t="shared" si="74"/>
        <v>1.1.1</v>
      </c>
      <c r="C432" s="10" t="str">
        <f t="shared" si="75"/>
        <v>P2423</v>
      </c>
      <c r="D432" s="20" t="str">
        <f t="shared" si="76"/>
        <v>P2423</v>
      </c>
      <c r="E432" s="10" t="str">
        <f t="shared" si="71"/>
        <v>1</v>
      </c>
      <c r="F432" s="10" t="str">
        <f t="shared" si="77"/>
        <v>21112-C203</v>
      </c>
      <c r="G432" s="20" t="str">
        <f t="shared" si="78"/>
        <v>21112-C203</v>
      </c>
      <c r="H432" s="10" t="str">
        <f t="shared" si="79"/>
        <v>1</v>
      </c>
      <c r="I432" s="20" t="str">
        <f t="shared" si="80"/>
        <v>1</v>
      </c>
      <c r="J432" s="10" t="str">
        <f t="shared" si="72"/>
        <v>2721</v>
      </c>
      <c r="L432" s="15" t="s">
        <v>79</v>
      </c>
      <c r="M432" s="18">
        <v>10000</v>
      </c>
      <c r="N432" s="18">
        <v>-2812</v>
      </c>
      <c r="O432" s="18">
        <v>7188</v>
      </c>
      <c r="P432" s="18">
        <v>0</v>
      </c>
      <c r="Q432" s="18">
        <v>0</v>
      </c>
      <c r="R432" s="18">
        <v>0</v>
      </c>
      <c r="S432" s="19">
        <v>0</v>
      </c>
      <c r="T432" s="18">
        <v>7188</v>
      </c>
    </row>
    <row r="433" spans="1:20" outlineLevel="6" x14ac:dyDescent="0.2">
      <c r="A433" s="10" t="str">
        <f t="shared" si="73"/>
        <v>1.1.1</v>
      </c>
      <c r="B433" s="20" t="str">
        <f t="shared" si="74"/>
        <v>1.1.1</v>
      </c>
      <c r="C433" s="10" t="str">
        <f t="shared" si="75"/>
        <v>P2423</v>
      </c>
      <c r="D433" s="20" t="str">
        <f t="shared" si="76"/>
        <v>P2423</v>
      </c>
      <c r="E433" s="10" t="str">
        <f t="shared" si="71"/>
        <v>1</v>
      </c>
      <c r="F433" s="10" t="str">
        <f t="shared" si="77"/>
        <v>21112-C203</v>
      </c>
      <c r="G433" s="20" t="str">
        <f t="shared" si="78"/>
        <v>21112-C203</v>
      </c>
      <c r="H433" s="10" t="str">
        <f t="shared" si="79"/>
        <v>1</v>
      </c>
      <c r="I433" s="20" t="str">
        <f t="shared" si="80"/>
        <v>1</v>
      </c>
      <c r="J433" s="10" t="str">
        <f t="shared" si="72"/>
        <v>3181</v>
      </c>
      <c r="L433" s="15" t="s">
        <v>154</v>
      </c>
      <c r="M433" s="18">
        <v>129996</v>
      </c>
      <c r="N433" s="18">
        <v>-24450</v>
      </c>
      <c r="O433" s="18">
        <v>105546</v>
      </c>
      <c r="P433" s="18">
        <v>0</v>
      </c>
      <c r="Q433" s="18">
        <v>0</v>
      </c>
      <c r="R433" s="18">
        <v>0</v>
      </c>
      <c r="S433" s="19">
        <v>0</v>
      </c>
      <c r="T433" s="18">
        <v>105546</v>
      </c>
    </row>
    <row r="434" spans="1:20" outlineLevel="6" x14ac:dyDescent="0.2">
      <c r="A434" s="10" t="str">
        <f t="shared" si="73"/>
        <v>1.1.1</v>
      </c>
      <c r="B434" s="20" t="str">
        <f t="shared" si="74"/>
        <v>1.1.1</v>
      </c>
      <c r="C434" s="10" t="str">
        <f t="shared" si="75"/>
        <v>P2423</v>
      </c>
      <c r="D434" s="20" t="str">
        <f t="shared" si="76"/>
        <v>P2423</v>
      </c>
      <c r="E434" s="10" t="str">
        <f t="shared" si="71"/>
        <v>1</v>
      </c>
      <c r="F434" s="10" t="str">
        <f t="shared" si="77"/>
        <v>21112-C203</v>
      </c>
      <c r="G434" s="20" t="str">
        <f t="shared" si="78"/>
        <v>21112-C203</v>
      </c>
      <c r="H434" s="10" t="str">
        <f t="shared" si="79"/>
        <v>1</v>
      </c>
      <c r="I434" s="20" t="str">
        <f t="shared" si="80"/>
        <v>1</v>
      </c>
      <c r="J434" s="10" t="str">
        <f t="shared" si="72"/>
        <v>3231</v>
      </c>
      <c r="L434" s="15" t="s">
        <v>155</v>
      </c>
      <c r="M434" s="19">
        <v>0</v>
      </c>
      <c r="N434" s="18">
        <v>2900</v>
      </c>
      <c r="O434" s="18">
        <v>2900</v>
      </c>
      <c r="P434" s="18">
        <v>0</v>
      </c>
      <c r="Q434" s="18">
        <v>0</v>
      </c>
      <c r="R434" s="18">
        <v>0</v>
      </c>
      <c r="S434" s="19">
        <v>0</v>
      </c>
      <c r="T434" s="18">
        <v>2900</v>
      </c>
    </row>
    <row r="435" spans="1:20" outlineLevel="6" x14ac:dyDescent="0.2">
      <c r="A435" s="10" t="str">
        <f t="shared" si="73"/>
        <v>1.1.1</v>
      </c>
      <c r="B435" s="20" t="str">
        <f t="shared" si="74"/>
        <v>1.1.1</v>
      </c>
      <c r="C435" s="10" t="str">
        <f t="shared" si="75"/>
        <v>P2423</v>
      </c>
      <c r="D435" s="20" t="str">
        <f t="shared" si="76"/>
        <v>P2423</v>
      </c>
      <c r="E435" s="10" t="str">
        <f t="shared" si="71"/>
        <v>1</v>
      </c>
      <c r="F435" s="10" t="str">
        <f t="shared" si="77"/>
        <v>21112-C203</v>
      </c>
      <c r="G435" s="20" t="str">
        <f t="shared" si="78"/>
        <v>21112-C203</v>
      </c>
      <c r="H435" s="10" t="str">
        <f t="shared" si="79"/>
        <v>1</v>
      </c>
      <c r="I435" s="20" t="str">
        <f t="shared" si="80"/>
        <v>1</v>
      </c>
      <c r="J435" s="10" t="str">
        <f t="shared" si="72"/>
        <v>3343</v>
      </c>
      <c r="L435" s="15" t="s">
        <v>83</v>
      </c>
      <c r="M435" s="18">
        <v>90000</v>
      </c>
      <c r="N435" s="18">
        <v>-30000</v>
      </c>
      <c r="O435" s="18">
        <v>60000</v>
      </c>
      <c r="P435" s="18">
        <v>0</v>
      </c>
      <c r="Q435" s="18">
        <v>0</v>
      </c>
      <c r="R435" s="18">
        <v>0</v>
      </c>
      <c r="S435" s="19">
        <v>0</v>
      </c>
      <c r="T435" s="18">
        <v>60000</v>
      </c>
    </row>
    <row r="436" spans="1:20" outlineLevel="4" x14ac:dyDescent="0.2">
      <c r="A436" s="10" t="str">
        <f t="shared" si="73"/>
        <v>1.1.1</v>
      </c>
      <c r="B436" s="20" t="str">
        <f t="shared" si="74"/>
        <v>1.1.1</v>
      </c>
      <c r="C436" s="10" t="str">
        <f t="shared" si="75"/>
        <v>P2423</v>
      </c>
      <c r="D436" s="20" t="str">
        <f t="shared" si="76"/>
        <v>P2423</v>
      </c>
      <c r="E436" s="10" t="str">
        <f t="shared" si="71"/>
        <v>1</v>
      </c>
      <c r="F436" s="10" t="str">
        <f t="shared" si="77"/>
        <v>21112-C203</v>
      </c>
      <c r="G436" s="20" t="str">
        <f t="shared" si="78"/>
        <v>21112-C203</v>
      </c>
      <c r="H436" s="10" t="str">
        <f t="shared" si="79"/>
        <v>1</v>
      </c>
      <c r="I436" s="20" t="str">
        <f t="shared" si="80"/>
        <v>1</v>
      </c>
      <c r="J436" s="10" t="str">
        <f t="shared" si="72"/>
        <v>3351</v>
      </c>
      <c r="L436" s="15" t="s">
        <v>177</v>
      </c>
      <c r="M436" s="18">
        <v>8188</v>
      </c>
      <c r="N436" s="19">
        <v>0</v>
      </c>
      <c r="O436" s="18">
        <v>8188</v>
      </c>
      <c r="P436" s="18">
        <v>0</v>
      </c>
      <c r="Q436" s="18">
        <v>0</v>
      </c>
      <c r="R436" s="18">
        <v>0</v>
      </c>
      <c r="S436" s="19">
        <v>0</v>
      </c>
      <c r="T436" s="18">
        <v>8188</v>
      </c>
    </row>
    <row r="437" spans="1:20" outlineLevel="5" x14ac:dyDescent="0.2">
      <c r="A437" s="10" t="str">
        <f t="shared" si="73"/>
        <v>1.1.1</v>
      </c>
      <c r="B437" s="20" t="str">
        <f t="shared" si="74"/>
        <v>1.1.1</v>
      </c>
      <c r="C437" s="10" t="str">
        <f t="shared" si="75"/>
        <v>P2423</v>
      </c>
      <c r="D437" s="20" t="str">
        <f t="shared" si="76"/>
        <v>P2423</v>
      </c>
      <c r="E437" s="10" t="str">
        <f t="shared" si="71"/>
        <v>1</v>
      </c>
      <c r="F437" s="10" t="str">
        <f t="shared" si="77"/>
        <v>21112-C203</v>
      </c>
      <c r="G437" s="20" t="str">
        <f t="shared" si="78"/>
        <v>21112-C203</v>
      </c>
      <c r="H437" s="10" t="str">
        <f t="shared" si="79"/>
        <v>1</v>
      </c>
      <c r="I437" s="20" t="str">
        <f t="shared" si="80"/>
        <v>1</v>
      </c>
      <c r="J437" s="10" t="str">
        <f t="shared" si="72"/>
        <v>3362</v>
      </c>
      <c r="L437" s="15" t="s">
        <v>108</v>
      </c>
      <c r="M437" s="18">
        <v>225000</v>
      </c>
      <c r="N437" s="18">
        <v>-41026.400000000001</v>
      </c>
      <c r="O437" s="18">
        <v>183973.6</v>
      </c>
      <c r="P437" s="18">
        <v>0</v>
      </c>
      <c r="Q437" s="18">
        <v>0</v>
      </c>
      <c r="R437" s="18">
        <v>0</v>
      </c>
      <c r="S437" s="19">
        <v>0</v>
      </c>
      <c r="T437" s="18">
        <v>183973.6</v>
      </c>
    </row>
    <row r="438" spans="1:20" outlineLevel="6" x14ac:dyDescent="0.2">
      <c r="A438" s="10" t="str">
        <f t="shared" si="73"/>
        <v>1.1.1</v>
      </c>
      <c r="B438" s="20" t="str">
        <f t="shared" si="74"/>
        <v>1.1.1</v>
      </c>
      <c r="C438" s="10" t="str">
        <f t="shared" si="75"/>
        <v>P2423</v>
      </c>
      <c r="D438" s="20" t="str">
        <f t="shared" si="76"/>
        <v>P2423</v>
      </c>
      <c r="E438" s="10" t="str">
        <f t="shared" si="71"/>
        <v>1</v>
      </c>
      <c r="F438" s="10" t="str">
        <f t="shared" si="77"/>
        <v>21112-C203</v>
      </c>
      <c r="G438" s="20" t="str">
        <f t="shared" si="78"/>
        <v>21112-C203</v>
      </c>
      <c r="H438" s="10" t="str">
        <f t="shared" si="79"/>
        <v>1</v>
      </c>
      <c r="I438" s="20" t="str">
        <f t="shared" si="80"/>
        <v>1</v>
      </c>
      <c r="J438" s="10" t="str">
        <f t="shared" si="72"/>
        <v>3591</v>
      </c>
      <c r="L438" s="15" t="s">
        <v>159</v>
      </c>
      <c r="M438" s="18">
        <v>20000</v>
      </c>
      <c r="N438" s="19">
        <v>0</v>
      </c>
      <c r="O438" s="18">
        <v>20000</v>
      </c>
      <c r="P438" s="18">
        <v>0</v>
      </c>
      <c r="Q438" s="18">
        <v>0</v>
      </c>
      <c r="R438" s="18">
        <v>0</v>
      </c>
      <c r="S438" s="19">
        <v>0</v>
      </c>
      <c r="T438" s="18">
        <v>20000</v>
      </c>
    </row>
    <row r="439" spans="1:20" outlineLevel="6" x14ac:dyDescent="0.2">
      <c r="A439" s="10" t="str">
        <f t="shared" si="73"/>
        <v>1.1.1</v>
      </c>
      <c r="B439" s="20" t="str">
        <f t="shared" si="74"/>
        <v>1.1.1</v>
      </c>
      <c r="C439" s="10" t="str">
        <f t="shared" si="75"/>
        <v>P2423</v>
      </c>
      <c r="D439" s="20" t="str">
        <f t="shared" si="76"/>
        <v>P2423</v>
      </c>
      <c r="E439" s="10" t="str">
        <f t="shared" si="71"/>
        <v>1</v>
      </c>
      <c r="F439" s="10" t="str">
        <f t="shared" si="77"/>
        <v>21112-C203</v>
      </c>
      <c r="G439" s="20" t="str">
        <f t="shared" si="78"/>
        <v>21112-C203</v>
      </c>
      <c r="H439" s="10" t="str">
        <f t="shared" si="79"/>
        <v>1</v>
      </c>
      <c r="I439" s="20" t="str">
        <f t="shared" si="80"/>
        <v>1</v>
      </c>
      <c r="J439" s="10" t="str">
        <f t="shared" si="72"/>
        <v>3751</v>
      </c>
      <c r="L439" s="15" t="s">
        <v>87</v>
      </c>
      <c r="M439" s="19">
        <v>0</v>
      </c>
      <c r="N439" s="18">
        <v>14370.01</v>
      </c>
      <c r="O439" s="18">
        <v>14370.01</v>
      </c>
      <c r="P439" s="18">
        <v>1500</v>
      </c>
      <c r="Q439" s="18">
        <v>1500</v>
      </c>
      <c r="R439" s="18">
        <v>1500</v>
      </c>
      <c r="S439" s="18">
        <v>1500</v>
      </c>
      <c r="T439" s="18">
        <v>12870.01</v>
      </c>
    </row>
    <row r="440" spans="1:20" outlineLevel="6" x14ac:dyDescent="0.2">
      <c r="A440" s="10" t="str">
        <f t="shared" si="73"/>
        <v>1.1.1</v>
      </c>
      <c r="B440" s="20" t="str">
        <f t="shared" si="74"/>
        <v>1.1.1</v>
      </c>
      <c r="C440" s="10" t="str">
        <f t="shared" si="75"/>
        <v>P2423</v>
      </c>
      <c r="D440" s="20" t="str">
        <f t="shared" si="76"/>
        <v>P2423</v>
      </c>
      <c r="E440" s="10" t="str">
        <f t="shared" si="71"/>
        <v>1</v>
      </c>
      <c r="F440" s="10" t="str">
        <f t="shared" si="77"/>
        <v>21112-C203</v>
      </c>
      <c r="G440" s="20" t="str">
        <f t="shared" si="78"/>
        <v>21112-C203</v>
      </c>
      <c r="H440" s="10" t="str">
        <f t="shared" si="79"/>
        <v>1</v>
      </c>
      <c r="I440" s="20" t="str">
        <f t="shared" si="80"/>
        <v>1</v>
      </c>
      <c r="J440" s="10" t="str">
        <f t="shared" si="72"/>
        <v>3821</v>
      </c>
      <c r="L440" s="15" t="s">
        <v>104</v>
      </c>
      <c r="M440" s="18">
        <v>46200</v>
      </c>
      <c r="N440" s="18">
        <v>22300</v>
      </c>
      <c r="O440" s="18">
        <v>68500</v>
      </c>
      <c r="P440" s="18">
        <v>0</v>
      </c>
      <c r="Q440" s="18">
        <v>0</v>
      </c>
      <c r="R440" s="18">
        <v>0</v>
      </c>
      <c r="S440" s="19">
        <v>0</v>
      </c>
      <c r="T440" s="18">
        <v>68500</v>
      </c>
    </row>
    <row r="441" spans="1:20" outlineLevel="6" x14ac:dyDescent="0.2">
      <c r="A441" s="10" t="str">
        <f t="shared" si="73"/>
        <v>1.1.1</v>
      </c>
      <c r="B441" s="20" t="str">
        <f t="shared" si="74"/>
        <v>1.1.1</v>
      </c>
      <c r="C441" s="10" t="str">
        <f t="shared" si="75"/>
        <v>P2423</v>
      </c>
      <c r="D441" s="20" t="str">
        <f t="shared" si="76"/>
        <v>P2423</v>
      </c>
      <c r="E441" s="10" t="str">
        <f t="shared" si="71"/>
        <v>1</v>
      </c>
      <c r="F441" s="10" t="str">
        <f t="shared" si="77"/>
        <v>21112-C203</v>
      </c>
      <c r="G441" s="20" t="str">
        <f t="shared" si="78"/>
        <v>21112-C203</v>
      </c>
      <c r="H441" s="10" t="str">
        <f t="shared" si="79"/>
        <v>1</v>
      </c>
      <c r="I441" s="20" t="str">
        <f t="shared" si="80"/>
        <v>1</v>
      </c>
      <c r="J441" s="10" t="str">
        <f t="shared" si="72"/>
        <v>3841</v>
      </c>
      <c r="L441" s="15" t="s">
        <v>145</v>
      </c>
      <c r="M441" s="18">
        <v>18264</v>
      </c>
      <c r="N441" s="19">
        <v>0</v>
      </c>
      <c r="O441" s="18">
        <v>18264</v>
      </c>
      <c r="P441" s="18">
        <v>0</v>
      </c>
      <c r="Q441" s="18">
        <v>0</v>
      </c>
      <c r="R441" s="18">
        <v>0</v>
      </c>
      <c r="S441" s="19">
        <v>0</v>
      </c>
      <c r="T441" s="18">
        <v>18264</v>
      </c>
    </row>
    <row r="442" spans="1:20" outlineLevel="6" x14ac:dyDescent="0.2">
      <c r="A442" s="10" t="str">
        <f t="shared" si="73"/>
        <v>1.1.1</v>
      </c>
      <c r="B442" s="20" t="str">
        <f t="shared" si="74"/>
        <v>1.1.1</v>
      </c>
      <c r="C442" s="10" t="str">
        <f t="shared" si="75"/>
        <v>P2423</v>
      </c>
      <c r="D442" s="20" t="str">
        <f t="shared" si="76"/>
        <v>P2423</v>
      </c>
      <c r="E442" s="10" t="str">
        <f t="shared" si="71"/>
        <v>1</v>
      </c>
      <c r="F442" s="10" t="str">
        <f t="shared" si="77"/>
        <v>21112-C203</v>
      </c>
      <c r="G442" s="20" t="str">
        <f t="shared" si="78"/>
        <v>21112-C203</v>
      </c>
      <c r="H442" s="10" t="str">
        <f t="shared" si="79"/>
        <v>1</v>
      </c>
      <c r="I442" s="20" t="str">
        <f t="shared" si="80"/>
        <v>1</v>
      </c>
      <c r="J442" s="10" t="str">
        <f t="shared" si="72"/>
        <v>3981</v>
      </c>
      <c r="L442" s="15" t="s">
        <v>90</v>
      </c>
      <c r="M442" s="18">
        <v>65082</v>
      </c>
      <c r="N442" s="18">
        <v>-155.35</v>
      </c>
      <c r="O442" s="18">
        <v>64926.65</v>
      </c>
      <c r="P442" s="18">
        <v>12296.12</v>
      </c>
      <c r="Q442" s="18">
        <v>12296.12</v>
      </c>
      <c r="R442" s="18">
        <v>12296.12</v>
      </c>
      <c r="S442" s="18">
        <v>12296.12</v>
      </c>
      <c r="T442" s="18">
        <v>52630.53</v>
      </c>
    </row>
    <row r="443" spans="1:20" outlineLevel="6" x14ac:dyDescent="0.2">
      <c r="A443" s="10" t="str">
        <f t="shared" si="73"/>
        <v/>
      </c>
      <c r="B443" s="20" t="str">
        <f t="shared" si="74"/>
        <v>1.1.1</v>
      </c>
      <c r="C443" s="10" t="str">
        <f t="shared" si="75"/>
        <v/>
      </c>
      <c r="D443" s="20" t="str">
        <f t="shared" si="76"/>
        <v>P2423</v>
      </c>
      <c r="E443" s="10" t="str">
        <f t="shared" si="71"/>
        <v/>
      </c>
      <c r="F443" s="10" t="str">
        <f t="shared" si="77"/>
        <v/>
      </c>
      <c r="G443" s="20" t="str">
        <f t="shared" si="78"/>
        <v>21112-C204</v>
      </c>
      <c r="H443" s="10" t="str">
        <f t="shared" si="79"/>
        <v/>
      </c>
      <c r="I443" s="20" t="str">
        <f t="shared" si="80"/>
        <v>1</v>
      </c>
      <c r="J443" s="10" t="str">
        <f t="shared" si="72"/>
        <v/>
      </c>
      <c r="L443" s="15" t="s">
        <v>178</v>
      </c>
      <c r="M443" s="18">
        <v>6647711</v>
      </c>
      <c r="N443" s="18">
        <v>-156330.39000000001</v>
      </c>
      <c r="O443" s="18">
        <v>6491380.6100000003</v>
      </c>
      <c r="P443" s="18">
        <v>1077046.08</v>
      </c>
      <c r="Q443" s="18">
        <v>957716.38</v>
      </c>
      <c r="R443" s="18">
        <v>957716.38</v>
      </c>
      <c r="S443" s="18">
        <v>957716.38</v>
      </c>
      <c r="T443" s="18">
        <v>5533664.2300000004</v>
      </c>
    </row>
    <row r="444" spans="1:20" outlineLevel="6" x14ac:dyDescent="0.2">
      <c r="A444" s="10" t="str">
        <f t="shared" si="73"/>
        <v/>
      </c>
      <c r="B444" s="20" t="str">
        <f t="shared" si="74"/>
        <v>1.1.1</v>
      </c>
      <c r="C444" s="10" t="str">
        <f t="shared" si="75"/>
        <v/>
      </c>
      <c r="D444" s="20" t="str">
        <f t="shared" si="76"/>
        <v>P2423</v>
      </c>
      <c r="E444" s="10" t="str">
        <f t="shared" si="71"/>
        <v/>
      </c>
      <c r="F444" s="10" t="str">
        <f t="shared" si="77"/>
        <v/>
      </c>
      <c r="G444" s="20" t="str">
        <f t="shared" si="78"/>
        <v>21112-C204</v>
      </c>
      <c r="H444" s="10" t="str">
        <f t="shared" si="79"/>
        <v/>
      </c>
      <c r="I444" s="20" t="str">
        <f t="shared" si="80"/>
        <v>1</v>
      </c>
      <c r="J444" s="10" t="str">
        <f t="shared" si="72"/>
        <v/>
      </c>
      <c r="L444" s="15" t="s">
        <v>54</v>
      </c>
      <c r="M444" s="18">
        <v>5716672</v>
      </c>
      <c r="N444" s="18">
        <v>-156330.39000000001</v>
      </c>
      <c r="O444" s="18">
        <v>5560341.6100000003</v>
      </c>
      <c r="P444" s="18">
        <v>1077046.08</v>
      </c>
      <c r="Q444" s="18">
        <v>957716.38</v>
      </c>
      <c r="R444" s="18">
        <v>957716.38</v>
      </c>
      <c r="S444" s="18">
        <v>957716.38</v>
      </c>
      <c r="T444" s="18">
        <v>4602625.2300000004</v>
      </c>
    </row>
    <row r="445" spans="1:20" outlineLevel="6" x14ac:dyDescent="0.2">
      <c r="A445" s="10" t="str">
        <f t="shared" si="73"/>
        <v>1.1.1</v>
      </c>
      <c r="B445" s="20" t="str">
        <f t="shared" si="74"/>
        <v>1.1.1</v>
      </c>
      <c r="C445" s="10" t="str">
        <f t="shared" si="75"/>
        <v>P2423</v>
      </c>
      <c r="D445" s="20" t="str">
        <f t="shared" si="76"/>
        <v>P2423</v>
      </c>
      <c r="E445" s="10" t="str">
        <f t="shared" si="71"/>
        <v>1</v>
      </c>
      <c r="F445" s="10" t="str">
        <f t="shared" si="77"/>
        <v>21112-C204</v>
      </c>
      <c r="G445" s="20" t="str">
        <f t="shared" si="78"/>
        <v>21112-C204</v>
      </c>
      <c r="H445" s="10" t="str">
        <f t="shared" si="79"/>
        <v>1</v>
      </c>
      <c r="I445" s="20" t="str">
        <f t="shared" si="80"/>
        <v>1</v>
      </c>
      <c r="J445" s="10" t="str">
        <f t="shared" si="72"/>
        <v>1131</v>
      </c>
      <c r="L445" s="15" t="s">
        <v>55</v>
      </c>
      <c r="M445" s="18">
        <v>1222608</v>
      </c>
      <c r="N445" s="18">
        <v>-127703.41</v>
      </c>
      <c r="O445" s="18">
        <v>1094904.5900000001</v>
      </c>
      <c r="P445" s="18">
        <v>177948.59</v>
      </c>
      <c r="Q445" s="18">
        <v>177948.59</v>
      </c>
      <c r="R445" s="18">
        <v>177948.59</v>
      </c>
      <c r="S445" s="18">
        <v>177948.59</v>
      </c>
      <c r="T445" s="18">
        <v>916956</v>
      </c>
    </row>
    <row r="446" spans="1:20" outlineLevel="6" x14ac:dyDescent="0.2">
      <c r="A446" s="10" t="str">
        <f t="shared" si="73"/>
        <v>1.1.1</v>
      </c>
      <c r="B446" s="20" t="str">
        <f t="shared" si="74"/>
        <v>1.1.1</v>
      </c>
      <c r="C446" s="10" t="str">
        <f t="shared" si="75"/>
        <v>P2423</v>
      </c>
      <c r="D446" s="20" t="str">
        <f t="shared" si="76"/>
        <v>P2423</v>
      </c>
      <c r="E446" s="10" t="str">
        <f t="shared" si="71"/>
        <v>1</v>
      </c>
      <c r="F446" s="10" t="str">
        <f t="shared" si="77"/>
        <v>21112-C204</v>
      </c>
      <c r="G446" s="20" t="str">
        <f t="shared" si="78"/>
        <v>21112-C204</v>
      </c>
      <c r="H446" s="10" t="str">
        <f t="shared" si="79"/>
        <v>1</v>
      </c>
      <c r="I446" s="20" t="str">
        <f t="shared" si="80"/>
        <v>1</v>
      </c>
      <c r="J446" s="10" t="str">
        <f t="shared" si="72"/>
        <v>1211</v>
      </c>
      <c r="L446" s="15" t="s">
        <v>56</v>
      </c>
      <c r="M446" s="19">
        <v>0</v>
      </c>
      <c r="N446" s="18">
        <v>292446</v>
      </c>
      <c r="O446" s="18">
        <v>292446</v>
      </c>
      <c r="P446" s="18">
        <v>292446</v>
      </c>
      <c r="Q446" s="18">
        <v>292446</v>
      </c>
      <c r="R446" s="18">
        <v>292446</v>
      </c>
      <c r="S446" s="18">
        <v>292446</v>
      </c>
      <c r="T446" s="18">
        <v>0</v>
      </c>
    </row>
    <row r="447" spans="1:20" outlineLevel="6" x14ac:dyDescent="0.2">
      <c r="A447" s="10" t="str">
        <f t="shared" si="73"/>
        <v>1.1.1</v>
      </c>
      <c r="B447" s="20" t="str">
        <f t="shared" si="74"/>
        <v>1.1.1</v>
      </c>
      <c r="C447" s="10" t="str">
        <f t="shared" si="75"/>
        <v>P2423</v>
      </c>
      <c r="D447" s="20" t="str">
        <f t="shared" si="76"/>
        <v>P2423</v>
      </c>
      <c r="E447" s="10" t="str">
        <f t="shared" si="71"/>
        <v>1</v>
      </c>
      <c r="F447" s="10" t="str">
        <f t="shared" si="77"/>
        <v>21112-C204</v>
      </c>
      <c r="G447" s="20" t="str">
        <f t="shared" si="78"/>
        <v>21112-C204</v>
      </c>
      <c r="H447" s="10" t="str">
        <f t="shared" si="79"/>
        <v>1</v>
      </c>
      <c r="I447" s="20" t="str">
        <f t="shared" si="80"/>
        <v>1</v>
      </c>
      <c r="J447" s="10" t="str">
        <f t="shared" si="72"/>
        <v>1321</v>
      </c>
      <c r="L447" s="15" t="s">
        <v>59</v>
      </c>
      <c r="M447" s="18">
        <v>103632</v>
      </c>
      <c r="N447" s="18">
        <v>-284.32</v>
      </c>
      <c r="O447" s="18">
        <v>103347.68</v>
      </c>
      <c r="P447" s="18">
        <v>25623.68</v>
      </c>
      <c r="Q447" s="18">
        <v>3927.37</v>
      </c>
      <c r="R447" s="18">
        <v>3927.37</v>
      </c>
      <c r="S447" s="18">
        <v>3927.37</v>
      </c>
      <c r="T447" s="18">
        <v>99420.31</v>
      </c>
    </row>
    <row r="448" spans="1:20" outlineLevel="6" x14ac:dyDescent="0.2">
      <c r="A448" s="10" t="str">
        <f t="shared" si="73"/>
        <v>1.1.1</v>
      </c>
      <c r="B448" s="20" t="str">
        <f t="shared" si="74"/>
        <v>1.1.1</v>
      </c>
      <c r="C448" s="10" t="str">
        <f t="shared" si="75"/>
        <v>P2423</v>
      </c>
      <c r="D448" s="20" t="str">
        <f t="shared" si="76"/>
        <v>P2423</v>
      </c>
      <c r="E448" s="10" t="str">
        <f t="shared" si="71"/>
        <v>1</v>
      </c>
      <c r="F448" s="10" t="str">
        <f t="shared" si="77"/>
        <v>21112-C204</v>
      </c>
      <c r="G448" s="20" t="str">
        <f t="shared" si="78"/>
        <v>21112-C204</v>
      </c>
      <c r="H448" s="10" t="str">
        <f t="shared" si="79"/>
        <v>1</v>
      </c>
      <c r="I448" s="20" t="str">
        <f t="shared" si="80"/>
        <v>1</v>
      </c>
      <c r="J448" s="10" t="str">
        <f t="shared" si="72"/>
        <v>1322</v>
      </c>
      <c r="L448" s="15" t="s">
        <v>60</v>
      </c>
      <c r="M448" s="18">
        <v>466344</v>
      </c>
      <c r="N448" s="18">
        <v>-1279.45</v>
      </c>
      <c r="O448" s="18">
        <v>465064.55</v>
      </c>
      <c r="P448" s="18">
        <v>115306.55</v>
      </c>
      <c r="Q448" s="18">
        <v>17673.16</v>
      </c>
      <c r="R448" s="18">
        <v>17673.16</v>
      </c>
      <c r="S448" s="18">
        <v>17673.16</v>
      </c>
      <c r="T448" s="18">
        <v>447391.39</v>
      </c>
    </row>
    <row r="449" spans="1:20" outlineLevel="6" x14ac:dyDescent="0.2">
      <c r="A449" s="10" t="str">
        <f t="shared" si="73"/>
        <v>1.1.1</v>
      </c>
      <c r="B449" s="20" t="str">
        <f t="shared" si="74"/>
        <v>1.1.1</v>
      </c>
      <c r="C449" s="10" t="str">
        <f t="shared" si="75"/>
        <v>P2423</v>
      </c>
      <c r="D449" s="20" t="str">
        <f t="shared" si="76"/>
        <v>P2423</v>
      </c>
      <c r="E449" s="10" t="str">
        <f t="shared" si="71"/>
        <v>1</v>
      </c>
      <c r="F449" s="10" t="str">
        <f t="shared" si="77"/>
        <v>21112-C204</v>
      </c>
      <c r="G449" s="20" t="str">
        <f t="shared" si="78"/>
        <v>21112-C204</v>
      </c>
      <c r="H449" s="10" t="str">
        <f t="shared" si="79"/>
        <v>1</v>
      </c>
      <c r="I449" s="20" t="str">
        <f t="shared" si="80"/>
        <v>1</v>
      </c>
      <c r="J449" s="10" t="str">
        <f t="shared" si="72"/>
        <v>1343</v>
      </c>
      <c r="L449" s="15" t="s">
        <v>61</v>
      </c>
      <c r="M449" s="18">
        <v>324288</v>
      </c>
      <c r="N449" s="18">
        <v>-41718.5</v>
      </c>
      <c r="O449" s="18">
        <v>282569.5</v>
      </c>
      <c r="P449" s="18">
        <v>39353.5</v>
      </c>
      <c r="Q449" s="18">
        <v>39353.5</v>
      </c>
      <c r="R449" s="18">
        <v>39353.5</v>
      </c>
      <c r="S449" s="18">
        <v>39353.5</v>
      </c>
      <c r="T449" s="18">
        <v>243216</v>
      </c>
    </row>
    <row r="450" spans="1:20" outlineLevel="6" x14ac:dyDescent="0.2">
      <c r="A450" s="10" t="str">
        <f t="shared" si="73"/>
        <v>1.1.1</v>
      </c>
      <c r="B450" s="20" t="str">
        <f t="shared" si="74"/>
        <v>1.1.1</v>
      </c>
      <c r="C450" s="10" t="str">
        <f t="shared" si="75"/>
        <v>P2423</v>
      </c>
      <c r="D450" s="20" t="str">
        <f t="shared" si="76"/>
        <v>P2423</v>
      </c>
      <c r="E450" s="10" t="str">
        <f t="shared" si="71"/>
        <v>1</v>
      </c>
      <c r="F450" s="10" t="str">
        <f t="shared" si="77"/>
        <v>21112-C204</v>
      </c>
      <c r="G450" s="20" t="str">
        <f t="shared" si="78"/>
        <v>21112-C204</v>
      </c>
      <c r="H450" s="10" t="str">
        <f t="shared" si="79"/>
        <v>1</v>
      </c>
      <c r="I450" s="20" t="str">
        <f t="shared" si="80"/>
        <v>1</v>
      </c>
      <c r="J450" s="10" t="str">
        <f t="shared" si="72"/>
        <v>1345</v>
      </c>
      <c r="L450" s="15" t="s">
        <v>62</v>
      </c>
      <c r="M450" s="18">
        <v>1124352</v>
      </c>
      <c r="N450" s="18">
        <v>-136637.65</v>
      </c>
      <c r="O450" s="18">
        <v>987714.35</v>
      </c>
      <c r="P450" s="18">
        <v>144450.35</v>
      </c>
      <c r="Q450" s="18">
        <v>144450.35</v>
      </c>
      <c r="R450" s="18">
        <v>144450.35</v>
      </c>
      <c r="S450" s="18">
        <v>144450.35</v>
      </c>
      <c r="T450" s="18">
        <v>843264</v>
      </c>
    </row>
    <row r="451" spans="1:20" outlineLevel="6" x14ac:dyDescent="0.2">
      <c r="A451" s="10" t="str">
        <f t="shared" si="73"/>
        <v>1.1.1</v>
      </c>
      <c r="B451" s="20" t="str">
        <f t="shared" si="74"/>
        <v>1.1.1</v>
      </c>
      <c r="C451" s="10" t="str">
        <f t="shared" si="75"/>
        <v>P2423</v>
      </c>
      <c r="D451" s="20" t="str">
        <f t="shared" si="76"/>
        <v>P2423</v>
      </c>
      <c r="E451" s="10" t="str">
        <f t="shared" si="71"/>
        <v>1</v>
      </c>
      <c r="F451" s="10" t="str">
        <f t="shared" si="77"/>
        <v>21112-C204</v>
      </c>
      <c r="G451" s="20" t="str">
        <f t="shared" si="78"/>
        <v>21112-C204</v>
      </c>
      <c r="H451" s="10" t="str">
        <f t="shared" si="79"/>
        <v>1</v>
      </c>
      <c r="I451" s="20" t="str">
        <f t="shared" si="80"/>
        <v>1</v>
      </c>
      <c r="J451" s="10" t="str">
        <f t="shared" si="72"/>
        <v>1411</v>
      </c>
      <c r="L451" s="15" t="s">
        <v>63</v>
      </c>
      <c r="M451" s="18">
        <v>281196</v>
      </c>
      <c r="N451" s="18">
        <v>-29346.32</v>
      </c>
      <c r="O451" s="18">
        <v>251849.68</v>
      </c>
      <c r="P451" s="18">
        <v>40952.68</v>
      </c>
      <c r="Q451" s="18">
        <v>40952.68</v>
      </c>
      <c r="R451" s="18">
        <v>40952.68</v>
      </c>
      <c r="S451" s="18">
        <v>40952.68</v>
      </c>
      <c r="T451" s="18">
        <v>210897</v>
      </c>
    </row>
    <row r="452" spans="1:20" outlineLevel="6" x14ac:dyDescent="0.2">
      <c r="A452" s="10" t="str">
        <f t="shared" si="73"/>
        <v>1.1.1</v>
      </c>
      <c r="B452" s="20" t="str">
        <f t="shared" si="74"/>
        <v>1.1.1</v>
      </c>
      <c r="C452" s="10" t="str">
        <f t="shared" si="75"/>
        <v>P2423</v>
      </c>
      <c r="D452" s="20" t="str">
        <f t="shared" si="76"/>
        <v>P2423</v>
      </c>
      <c r="E452" s="10" t="str">
        <f t="shared" si="71"/>
        <v>1</v>
      </c>
      <c r="F452" s="10" t="str">
        <f t="shared" si="77"/>
        <v>21112-C204</v>
      </c>
      <c r="G452" s="20" t="str">
        <f t="shared" si="78"/>
        <v>21112-C204</v>
      </c>
      <c r="H452" s="10" t="str">
        <f t="shared" si="79"/>
        <v>1</v>
      </c>
      <c r="I452" s="20" t="str">
        <f t="shared" si="80"/>
        <v>1</v>
      </c>
      <c r="J452" s="10" t="str">
        <f t="shared" si="72"/>
        <v>1412</v>
      </c>
      <c r="L452" s="15" t="s">
        <v>64</v>
      </c>
      <c r="M452" s="18">
        <v>125316</v>
      </c>
      <c r="N452" s="18">
        <v>-13089.26</v>
      </c>
      <c r="O452" s="18">
        <v>112226.74</v>
      </c>
      <c r="P452" s="18">
        <v>18239.740000000002</v>
      </c>
      <c r="Q452" s="18">
        <v>18239.740000000002</v>
      </c>
      <c r="R452" s="18">
        <v>18239.740000000002</v>
      </c>
      <c r="S452" s="18">
        <v>18239.740000000002</v>
      </c>
      <c r="T452" s="18">
        <v>93987</v>
      </c>
    </row>
    <row r="453" spans="1:20" outlineLevel="6" x14ac:dyDescent="0.2">
      <c r="A453" s="10" t="str">
        <f t="shared" si="73"/>
        <v>1.1.1</v>
      </c>
      <c r="B453" s="20" t="str">
        <f t="shared" si="74"/>
        <v>1.1.1</v>
      </c>
      <c r="C453" s="10" t="str">
        <f t="shared" si="75"/>
        <v>P2423</v>
      </c>
      <c r="D453" s="20" t="str">
        <f t="shared" si="76"/>
        <v>P2423</v>
      </c>
      <c r="E453" s="10" t="str">
        <f t="shared" ref="E453:E516" si="81">IF(MID(L453,1,5)="     ",MID(A453,5,1),"")</f>
        <v>1</v>
      </c>
      <c r="F453" s="10" t="str">
        <f t="shared" si="77"/>
        <v>21112-C204</v>
      </c>
      <c r="G453" s="20" t="str">
        <f t="shared" si="78"/>
        <v>21112-C204</v>
      </c>
      <c r="H453" s="10" t="str">
        <f t="shared" si="79"/>
        <v>1</v>
      </c>
      <c r="I453" s="20" t="str">
        <f t="shared" si="80"/>
        <v>1</v>
      </c>
      <c r="J453" s="10" t="str">
        <f t="shared" ref="J453:J516" si="82">IF(MID(L453,1,5)="     ",MID(L453,8,4),"")</f>
        <v>1542</v>
      </c>
      <c r="L453" s="15" t="s">
        <v>67</v>
      </c>
      <c r="M453" s="18">
        <v>705180</v>
      </c>
      <c r="N453" s="18">
        <v>-69757.23</v>
      </c>
      <c r="O453" s="18">
        <v>635422.77</v>
      </c>
      <c r="P453" s="18">
        <v>106537.77</v>
      </c>
      <c r="Q453" s="18">
        <v>106537.77</v>
      </c>
      <c r="R453" s="18">
        <v>106537.77</v>
      </c>
      <c r="S453" s="18">
        <v>106537.77</v>
      </c>
      <c r="T453" s="18">
        <v>528885</v>
      </c>
    </row>
    <row r="454" spans="1:20" outlineLevel="6" x14ac:dyDescent="0.2">
      <c r="A454" s="10" t="str">
        <f t="shared" si="73"/>
        <v>1.1.1</v>
      </c>
      <c r="B454" s="20" t="str">
        <f t="shared" si="74"/>
        <v>1.1.1</v>
      </c>
      <c r="C454" s="10" t="str">
        <f t="shared" si="75"/>
        <v>P2423</v>
      </c>
      <c r="D454" s="20" t="str">
        <f t="shared" si="76"/>
        <v>P2423</v>
      </c>
      <c r="E454" s="10" t="str">
        <f t="shared" si="81"/>
        <v>1</v>
      </c>
      <c r="F454" s="10" t="str">
        <f t="shared" si="77"/>
        <v>21112-C204</v>
      </c>
      <c r="G454" s="20" t="str">
        <f t="shared" si="78"/>
        <v>21112-C204</v>
      </c>
      <c r="H454" s="10" t="str">
        <f t="shared" si="79"/>
        <v>1</v>
      </c>
      <c r="I454" s="20" t="str">
        <f t="shared" si="80"/>
        <v>1</v>
      </c>
      <c r="J454" s="10" t="str">
        <f t="shared" si="82"/>
        <v>1593</v>
      </c>
      <c r="L454" s="15" t="s">
        <v>68</v>
      </c>
      <c r="M454" s="18">
        <v>400746</v>
      </c>
      <c r="N454" s="18">
        <v>-32405.22</v>
      </c>
      <c r="O454" s="18">
        <v>368340.78</v>
      </c>
      <c r="P454" s="18">
        <v>56166.78</v>
      </c>
      <c r="Q454" s="18">
        <v>56166.78</v>
      </c>
      <c r="R454" s="18">
        <v>56166.78</v>
      </c>
      <c r="S454" s="18">
        <v>56166.78</v>
      </c>
      <c r="T454" s="18">
        <v>312174</v>
      </c>
    </row>
    <row r="455" spans="1:20" outlineLevel="5" x14ac:dyDescent="0.2">
      <c r="A455" s="10" t="str">
        <f t="shared" si="73"/>
        <v>1.1.1</v>
      </c>
      <c r="B455" s="20" t="str">
        <f t="shared" si="74"/>
        <v>1.1.1</v>
      </c>
      <c r="C455" s="10" t="str">
        <f t="shared" si="75"/>
        <v>P2423</v>
      </c>
      <c r="D455" s="20" t="str">
        <f t="shared" si="76"/>
        <v>P2423</v>
      </c>
      <c r="E455" s="10" t="str">
        <f t="shared" si="81"/>
        <v>1</v>
      </c>
      <c r="F455" s="10" t="str">
        <f t="shared" si="77"/>
        <v>21112-C204</v>
      </c>
      <c r="G455" s="20" t="str">
        <f t="shared" si="78"/>
        <v>21112-C204</v>
      </c>
      <c r="H455" s="10" t="str">
        <f t="shared" si="79"/>
        <v>1</v>
      </c>
      <c r="I455" s="20" t="str">
        <f t="shared" si="80"/>
        <v>1</v>
      </c>
      <c r="J455" s="10" t="str">
        <f t="shared" si="82"/>
        <v>1611</v>
      </c>
      <c r="L455" s="15" t="s">
        <v>69</v>
      </c>
      <c r="M455" s="18">
        <v>195032</v>
      </c>
      <c r="N455" s="18">
        <v>125332.66</v>
      </c>
      <c r="O455" s="18">
        <v>320364.65999999997</v>
      </c>
      <c r="P455" s="18">
        <v>0</v>
      </c>
      <c r="Q455" s="18">
        <v>0</v>
      </c>
      <c r="R455" s="18">
        <v>0</v>
      </c>
      <c r="S455" s="19">
        <v>0</v>
      </c>
      <c r="T455" s="18">
        <v>320364.65999999997</v>
      </c>
    </row>
    <row r="456" spans="1:20" outlineLevel="6" x14ac:dyDescent="0.2">
      <c r="A456" s="10" t="str">
        <f t="shared" si="73"/>
        <v>1.1.1</v>
      </c>
      <c r="B456" s="20" t="str">
        <f t="shared" si="74"/>
        <v>1.1.1</v>
      </c>
      <c r="C456" s="10" t="str">
        <f t="shared" si="75"/>
        <v>P2423</v>
      </c>
      <c r="D456" s="20" t="str">
        <f t="shared" si="76"/>
        <v>P2423</v>
      </c>
      <c r="E456" s="10" t="str">
        <f t="shared" si="81"/>
        <v>1</v>
      </c>
      <c r="F456" s="10" t="str">
        <f t="shared" si="77"/>
        <v>21112-C204</v>
      </c>
      <c r="G456" s="20" t="str">
        <f t="shared" si="78"/>
        <v>21112-C204</v>
      </c>
      <c r="H456" s="10" t="str">
        <f t="shared" si="79"/>
        <v>1</v>
      </c>
      <c r="I456" s="20" t="str">
        <f t="shared" si="80"/>
        <v>1</v>
      </c>
      <c r="J456" s="10" t="str">
        <f t="shared" si="82"/>
        <v>2211</v>
      </c>
      <c r="L456" s="15" t="s">
        <v>74</v>
      </c>
      <c r="M456" s="19">
        <v>0</v>
      </c>
      <c r="N456" s="18">
        <v>1011</v>
      </c>
      <c r="O456" s="18">
        <v>1011</v>
      </c>
      <c r="P456" s="18">
        <v>1011</v>
      </c>
      <c r="Q456" s="18">
        <v>1011</v>
      </c>
      <c r="R456" s="18">
        <v>1011</v>
      </c>
      <c r="S456" s="18">
        <v>1011</v>
      </c>
      <c r="T456" s="18">
        <v>0</v>
      </c>
    </row>
    <row r="457" spans="1:20" outlineLevel="4" x14ac:dyDescent="0.2">
      <c r="A457" s="10" t="str">
        <f t="shared" si="73"/>
        <v>1.1.1</v>
      </c>
      <c r="B457" s="20" t="str">
        <f t="shared" si="74"/>
        <v>1.1.1</v>
      </c>
      <c r="C457" s="10" t="str">
        <f t="shared" si="75"/>
        <v>P2423</v>
      </c>
      <c r="D457" s="20" t="str">
        <f t="shared" si="76"/>
        <v>P2423</v>
      </c>
      <c r="E457" s="10" t="str">
        <f t="shared" si="81"/>
        <v>1</v>
      </c>
      <c r="F457" s="10" t="str">
        <f t="shared" si="77"/>
        <v>21112-C204</v>
      </c>
      <c r="G457" s="20" t="str">
        <f t="shared" si="78"/>
        <v>21112-C204</v>
      </c>
      <c r="H457" s="10" t="str">
        <f t="shared" si="79"/>
        <v>1</v>
      </c>
      <c r="I457" s="20" t="str">
        <f t="shared" si="80"/>
        <v>1</v>
      </c>
      <c r="J457" s="10" t="str">
        <f t="shared" si="82"/>
        <v>3343</v>
      </c>
      <c r="L457" s="15" t="s">
        <v>83</v>
      </c>
      <c r="M457" s="18">
        <v>140000</v>
      </c>
      <c r="N457" s="19">
        <v>0</v>
      </c>
      <c r="O457" s="18">
        <v>140000</v>
      </c>
      <c r="P457" s="18">
        <v>0</v>
      </c>
      <c r="Q457" s="18">
        <v>0</v>
      </c>
      <c r="R457" s="18">
        <v>0</v>
      </c>
      <c r="S457" s="19">
        <v>0</v>
      </c>
      <c r="T457" s="18">
        <v>140000</v>
      </c>
    </row>
    <row r="458" spans="1:20" outlineLevel="5" x14ac:dyDescent="0.2">
      <c r="A458" s="10" t="str">
        <f t="shared" ref="A458:A521" si="83">IF(MID(L458,1,5)="     ",B458,"")</f>
        <v>1.1.1</v>
      </c>
      <c r="B458" s="20" t="str">
        <f t="shared" ref="B458:B521" si="84">IF(MID(L458,1,5)="*****",MID(L458,8,5),B457)</f>
        <v>1.1.1</v>
      </c>
      <c r="C458" s="10" t="str">
        <f t="shared" ref="C458:C521" si="85">IF(MID(L458,1,5)="     ",D458,"")</f>
        <v>P2423</v>
      </c>
      <c r="D458" s="20" t="str">
        <f t="shared" ref="D458:D521" si="86">IF(MID(L458,1,5)="**** ",MID(L458,8,5),D457)</f>
        <v>P2423</v>
      </c>
      <c r="E458" s="10" t="str">
        <f t="shared" si="81"/>
        <v>1</v>
      </c>
      <c r="F458" s="10" t="str">
        <f t="shared" ref="F458:F521" si="87">IF(MID(L458,1,5)="     ",G458,"")</f>
        <v>21112-C204</v>
      </c>
      <c r="G458" s="20" t="str">
        <f t="shared" ref="G458:G521" si="88">IF(MID(L458,1,5)="**   ",MID(L458,8,10),G457)</f>
        <v>21112-C204</v>
      </c>
      <c r="H458" s="10" t="str">
        <f t="shared" ref="H458:H521" si="89">IF(MID(L458,1,5)="     ",I458,"")</f>
        <v>1</v>
      </c>
      <c r="I458" s="20" t="str">
        <f t="shared" ref="I458:I521" si="90">IF(MID(L458,1,5)="*    ",MID(L458,8,1),I457)</f>
        <v>1</v>
      </c>
      <c r="J458" s="10" t="str">
        <f t="shared" si="82"/>
        <v>3391</v>
      </c>
      <c r="L458" s="15" t="s">
        <v>84</v>
      </c>
      <c r="M458" s="18">
        <v>180000</v>
      </c>
      <c r="N458" s="19">
        <v>0</v>
      </c>
      <c r="O458" s="18">
        <v>180000</v>
      </c>
      <c r="P458" s="18">
        <v>0</v>
      </c>
      <c r="Q458" s="18">
        <v>0</v>
      </c>
      <c r="R458" s="18">
        <v>0</v>
      </c>
      <c r="S458" s="19">
        <v>0</v>
      </c>
      <c r="T458" s="18">
        <v>180000</v>
      </c>
    </row>
    <row r="459" spans="1:20" outlineLevel="6" x14ac:dyDescent="0.2">
      <c r="A459" s="10" t="str">
        <f t="shared" si="83"/>
        <v>1.1.1</v>
      </c>
      <c r="B459" s="20" t="str">
        <f t="shared" si="84"/>
        <v>1.1.1</v>
      </c>
      <c r="C459" s="10" t="str">
        <f t="shared" si="85"/>
        <v>P2423</v>
      </c>
      <c r="D459" s="20" t="str">
        <f t="shared" si="86"/>
        <v>P2423</v>
      </c>
      <c r="E459" s="10" t="str">
        <f t="shared" si="81"/>
        <v>1</v>
      </c>
      <c r="F459" s="10" t="str">
        <f t="shared" si="87"/>
        <v>21112-C204</v>
      </c>
      <c r="G459" s="20" t="str">
        <f t="shared" si="88"/>
        <v>21112-C204</v>
      </c>
      <c r="H459" s="10" t="str">
        <f t="shared" si="89"/>
        <v>1</v>
      </c>
      <c r="I459" s="20" t="str">
        <f t="shared" si="90"/>
        <v>1</v>
      </c>
      <c r="J459" s="10" t="str">
        <f t="shared" si="82"/>
        <v>3751</v>
      </c>
      <c r="L459" s="15" t="s">
        <v>87</v>
      </c>
      <c r="M459" s="18">
        <v>88000</v>
      </c>
      <c r="N459" s="18">
        <v>-21011</v>
      </c>
      <c r="O459" s="18">
        <v>66989</v>
      </c>
      <c r="P459" s="18">
        <v>9576.69</v>
      </c>
      <c r="Q459" s="18">
        <v>9576.69</v>
      </c>
      <c r="R459" s="18">
        <v>9576.69</v>
      </c>
      <c r="S459" s="18">
        <v>9576.69</v>
      </c>
      <c r="T459" s="18">
        <v>57412.31</v>
      </c>
    </row>
    <row r="460" spans="1:20" outlineLevel="6" x14ac:dyDescent="0.2">
      <c r="A460" s="10" t="str">
        <f t="shared" si="83"/>
        <v>1.1.1</v>
      </c>
      <c r="B460" s="20" t="str">
        <f t="shared" si="84"/>
        <v>1.1.1</v>
      </c>
      <c r="C460" s="10" t="str">
        <f t="shared" si="85"/>
        <v>P2423</v>
      </c>
      <c r="D460" s="20" t="str">
        <f t="shared" si="86"/>
        <v>P2423</v>
      </c>
      <c r="E460" s="10" t="str">
        <f t="shared" si="81"/>
        <v>1</v>
      </c>
      <c r="F460" s="10" t="str">
        <f t="shared" si="87"/>
        <v>21112-C204</v>
      </c>
      <c r="G460" s="20" t="str">
        <f t="shared" si="88"/>
        <v>21112-C204</v>
      </c>
      <c r="H460" s="10" t="str">
        <f t="shared" si="89"/>
        <v>1</v>
      </c>
      <c r="I460" s="20" t="str">
        <f t="shared" si="90"/>
        <v>1</v>
      </c>
      <c r="J460" s="10" t="str">
        <f t="shared" si="82"/>
        <v>3821</v>
      </c>
      <c r="L460" s="15" t="s">
        <v>104</v>
      </c>
      <c r="M460" s="18">
        <v>270000</v>
      </c>
      <c r="N460" s="18">
        <v>-101650</v>
      </c>
      <c r="O460" s="18">
        <v>168350</v>
      </c>
      <c r="P460" s="18">
        <v>33350</v>
      </c>
      <c r="Q460" s="18">
        <v>33350</v>
      </c>
      <c r="R460" s="18">
        <v>33350</v>
      </c>
      <c r="S460" s="18">
        <v>33350</v>
      </c>
      <c r="T460" s="18">
        <v>135000</v>
      </c>
    </row>
    <row r="461" spans="1:20" outlineLevel="6" x14ac:dyDescent="0.2">
      <c r="A461" s="10" t="str">
        <f t="shared" si="83"/>
        <v>1.1.1</v>
      </c>
      <c r="B461" s="20" t="str">
        <f t="shared" si="84"/>
        <v>1.1.1</v>
      </c>
      <c r="C461" s="10" t="str">
        <f t="shared" si="85"/>
        <v>P2423</v>
      </c>
      <c r="D461" s="20" t="str">
        <f t="shared" si="86"/>
        <v>P2423</v>
      </c>
      <c r="E461" s="10" t="str">
        <f t="shared" si="81"/>
        <v>1</v>
      </c>
      <c r="F461" s="10" t="str">
        <f t="shared" si="87"/>
        <v>21112-C204</v>
      </c>
      <c r="G461" s="20" t="str">
        <f t="shared" si="88"/>
        <v>21112-C204</v>
      </c>
      <c r="H461" s="10" t="str">
        <f t="shared" si="89"/>
        <v>1</v>
      </c>
      <c r="I461" s="20" t="str">
        <f t="shared" si="90"/>
        <v>1</v>
      </c>
      <c r="J461" s="10" t="str">
        <f t="shared" si="82"/>
        <v>3981</v>
      </c>
      <c r="L461" s="15" t="s">
        <v>90</v>
      </c>
      <c r="M461" s="18">
        <v>89978</v>
      </c>
      <c r="N461" s="18">
        <v>-237.69</v>
      </c>
      <c r="O461" s="18">
        <v>89740.31</v>
      </c>
      <c r="P461" s="18">
        <v>16082.75</v>
      </c>
      <c r="Q461" s="18">
        <v>16082.75</v>
      </c>
      <c r="R461" s="18">
        <v>16082.75</v>
      </c>
      <c r="S461" s="18">
        <v>16082.75</v>
      </c>
      <c r="T461" s="18">
        <v>73657.56</v>
      </c>
    </row>
    <row r="462" spans="1:20" outlineLevel="6" x14ac:dyDescent="0.2">
      <c r="A462" s="10" t="str">
        <f t="shared" si="83"/>
        <v/>
      </c>
      <c r="B462" s="20" t="str">
        <f t="shared" si="84"/>
        <v>1.1.1</v>
      </c>
      <c r="C462" s="10" t="str">
        <f t="shared" si="85"/>
        <v/>
      </c>
      <c r="D462" s="20" t="str">
        <f t="shared" si="86"/>
        <v>P2423</v>
      </c>
      <c r="E462" s="10" t="str">
        <f t="shared" si="81"/>
        <v/>
      </c>
      <c r="F462" s="10" t="str">
        <f t="shared" si="87"/>
        <v/>
      </c>
      <c r="G462" s="20" t="str">
        <f t="shared" si="88"/>
        <v>21112-C204</v>
      </c>
      <c r="H462" s="10" t="str">
        <f t="shared" si="89"/>
        <v/>
      </c>
      <c r="I462" s="20" t="str">
        <f t="shared" si="90"/>
        <v>2</v>
      </c>
      <c r="J462" s="10" t="str">
        <f t="shared" si="82"/>
        <v/>
      </c>
      <c r="L462" s="15" t="s">
        <v>116</v>
      </c>
      <c r="M462" s="18">
        <v>931039</v>
      </c>
      <c r="N462" s="19">
        <v>0</v>
      </c>
      <c r="O462" s="18">
        <v>931039</v>
      </c>
      <c r="P462" s="18">
        <v>0</v>
      </c>
      <c r="Q462" s="18">
        <v>0</v>
      </c>
      <c r="R462" s="18">
        <v>0</v>
      </c>
      <c r="S462" s="19">
        <v>0</v>
      </c>
      <c r="T462" s="18">
        <v>931039</v>
      </c>
    </row>
    <row r="463" spans="1:20" outlineLevel="6" x14ac:dyDescent="0.2">
      <c r="A463" s="10" t="str">
        <f t="shared" si="83"/>
        <v>1.1.1</v>
      </c>
      <c r="B463" s="20" t="str">
        <f t="shared" si="84"/>
        <v>1.1.1</v>
      </c>
      <c r="C463" s="10" t="str">
        <f t="shared" si="85"/>
        <v>P2423</v>
      </c>
      <c r="D463" s="20" t="str">
        <f t="shared" si="86"/>
        <v>P2423</v>
      </c>
      <c r="E463" s="10" t="str">
        <f t="shared" si="81"/>
        <v>1</v>
      </c>
      <c r="F463" s="10" t="str">
        <f t="shared" si="87"/>
        <v>21112-C204</v>
      </c>
      <c r="G463" s="20" t="str">
        <f t="shared" si="88"/>
        <v>21112-C204</v>
      </c>
      <c r="H463" s="10" t="str">
        <f t="shared" si="89"/>
        <v>2</v>
      </c>
      <c r="I463" s="20" t="str">
        <f t="shared" si="90"/>
        <v>2</v>
      </c>
      <c r="J463" s="10" t="str">
        <f t="shared" si="82"/>
        <v>5911</v>
      </c>
      <c r="L463" s="15" t="s">
        <v>118</v>
      </c>
      <c r="M463" s="18">
        <v>931039</v>
      </c>
      <c r="N463" s="19">
        <v>0</v>
      </c>
      <c r="O463" s="18">
        <v>931039</v>
      </c>
      <c r="P463" s="18">
        <v>0</v>
      </c>
      <c r="Q463" s="18">
        <v>0</v>
      </c>
      <c r="R463" s="18">
        <v>0</v>
      </c>
      <c r="S463" s="19">
        <v>0</v>
      </c>
      <c r="T463" s="18">
        <v>931039</v>
      </c>
    </row>
    <row r="464" spans="1:20" outlineLevel="6" x14ac:dyDescent="0.2">
      <c r="A464" s="10" t="str">
        <f t="shared" si="83"/>
        <v/>
      </c>
      <c r="B464" s="20" t="str">
        <f t="shared" si="84"/>
        <v>1.1.1</v>
      </c>
      <c r="C464" s="10" t="str">
        <f t="shared" si="85"/>
        <v/>
      </c>
      <c r="D464" s="20" t="str">
        <f t="shared" si="86"/>
        <v>P2423</v>
      </c>
      <c r="E464" s="10" t="str">
        <f t="shared" si="81"/>
        <v/>
      </c>
      <c r="F464" s="10" t="str">
        <f t="shared" si="87"/>
        <v/>
      </c>
      <c r="G464" s="20" t="str">
        <f t="shared" si="88"/>
        <v>21112-C206</v>
      </c>
      <c r="H464" s="10" t="str">
        <f t="shared" si="89"/>
        <v/>
      </c>
      <c r="I464" s="20" t="str">
        <f t="shared" si="90"/>
        <v>2</v>
      </c>
      <c r="J464" s="10" t="str">
        <f t="shared" si="82"/>
        <v/>
      </c>
      <c r="L464" s="15" t="s">
        <v>179</v>
      </c>
      <c r="M464" s="18">
        <v>6397376</v>
      </c>
      <c r="N464" s="18">
        <v>-151869.94</v>
      </c>
      <c r="O464" s="18">
        <v>6245506.0599999996</v>
      </c>
      <c r="P464" s="18">
        <v>1325775.81</v>
      </c>
      <c r="Q464" s="18">
        <v>1158780.71</v>
      </c>
      <c r="R464" s="18">
        <v>1158780.71</v>
      </c>
      <c r="S464" s="18">
        <v>1156372.71</v>
      </c>
      <c r="T464" s="18">
        <v>5086725.3499999996</v>
      </c>
    </row>
    <row r="465" spans="1:20" outlineLevel="6" x14ac:dyDescent="0.2">
      <c r="A465" s="10" t="str">
        <f t="shared" si="83"/>
        <v/>
      </c>
      <c r="B465" s="20" t="str">
        <f t="shared" si="84"/>
        <v>1.1.1</v>
      </c>
      <c r="C465" s="10" t="str">
        <f t="shared" si="85"/>
        <v/>
      </c>
      <c r="D465" s="20" t="str">
        <f t="shared" si="86"/>
        <v>P2423</v>
      </c>
      <c r="E465" s="10" t="str">
        <f t="shared" si="81"/>
        <v/>
      </c>
      <c r="F465" s="10" t="str">
        <f t="shared" si="87"/>
        <v/>
      </c>
      <c r="G465" s="20" t="str">
        <f t="shared" si="88"/>
        <v>21112-C206</v>
      </c>
      <c r="H465" s="10" t="str">
        <f t="shared" si="89"/>
        <v/>
      </c>
      <c r="I465" s="20" t="str">
        <f t="shared" si="90"/>
        <v>1</v>
      </c>
      <c r="J465" s="10" t="str">
        <f t="shared" si="82"/>
        <v/>
      </c>
      <c r="L465" s="15" t="s">
        <v>54</v>
      </c>
      <c r="M465" s="18">
        <v>6313059</v>
      </c>
      <c r="N465" s="18">
        <v>-139120.94</v>
      </c>
      <c r="O465" s="18">
        <v>6173938.0599999996</v>
      </c>
      <c r="P465" s="18">
        <v>1325775.81</v>
      </c>
      <c r="Q465" s="18">
        <v>1158780.71</v>
      </c>
      <c r="R465" s="18">
        <v>1158780.71</v>
      </c>
      <c r="S465" s="18">
        <v>1156372.71</v>
      </c>
      <c r="T465" s="18">
        <v>5015157.3499999996</v>
      </c>
    </row>
    <row r="466" spans="1:20" outlineLevel="6" x14ac:dyDescent="0.2">
      <c r="A466" s="10" t="str">
        <f t="shared" si="83"/>
        <v>1.1.1</v>
      </c>
      <c r="B466" s="20" t="str">
        <f t="shared" si="84"/>
        <v>1.1.1</v>
      </c>
      <c r="C466" s="10" t="str">
        <f t="shared" si="85"/>
        <v>P2423</v>
      </c>
      <c r="D466" s="20" t="str">
        <f t="shared" si="86"/>
        <v>P2423</v>
      </c>
      <c r="E466" s="10" t="str">
        <f t="shared" si="81"/>
        <v>1</v>
      </c>
      <c r="F466" s="10" t="str">
        <f t="shared" si="87"/>
        <v>21112-C206</v>
      </c>
      <c r="G466" s="20" t="str">
        <f t="shared" si="88"/>
        <v>21112-C206</v>
      </c>
      <c r="H466" s="10" t="str">
        <f t="shared" si="89"/>
        <v>1</v>
      </c>
      <c r="I466" s="20" t="str">
        <f t="shared" si="90"/>
        <v>1</v>
      </c>
      <c r="J466" s="10" t="str">
        <f t="shared" si="82"/>
        <v>1131</v>
      </c>
      <c r="L466" s="15" t="s">
        <v>55</v>
      </c>
      <c r="M466" s="18">
        <v>1436532</v>
      </c>
      <c r="N466" s="18">
        <v>-47031.9</v>
      </c>
      <c r="O466" s="18">
        <v>1389500.1</v>
      </c>
      <c r="P466" s="18">
        <v>312101.09999999998</v>
      </c>
      <c r="Q466" s="18">
        <v>312101.09999999998</v>
      </c>
      <c r="R466" s="18">
        <v>312101.09999999998</v>
      </c>
      <c r="S466" s="18">
        <v>312101.09999999998</v>
      </c>
      <c r="T466" s="18">
        <v>1077399</v>
      </c>
    </row>
    <row r="467" spans="1:20" outlineLevel="6" x14ac:dyDescent="0.2">
      <c r="A467" s="10" t="str">
        <f t="shared" si="83"/>
        <v>1.1.1</v>
      </c>
      <c r="B467" s="20" t="str">
        <f t="shared" si="84"/>
        <v>1.1.1</v>
      </c>
      <c r="C467" s="10" t="str">
        <f t="shared" si="85"/>
        <v>P2423</v>
      </c>
      <c r="D467" s="20" t="str">
        <f t="shared" si="86"/>
        <v>P2423</v>
      </c>
      <c r="E467" s="10" t="str">
        <f t="shared" si="81"/>
        <v>1</v>
      </c>
      <c r="F467" s="10" t="str">
        <f t="shared" si="87"/>
        <v>21112-C206</v>
      </c>
      <c r="G467" s="20" t="str">
        <f t="shared" si="88"/>
        <v>21112-C206</v>
      </c>
      <c r="H467" s="10" t="str">
        <f t="shared" si="89"/>
        <v>1</v>
      </c>
      <c r="I467" s="20" t="str">
        <f t="shared" si="90"/>
        <v>1</v>
      </c>
      <c r="J467" s="10" t="str">
        <f t="shared" si="82"/>
        <v>1311</v>
      </c>
      <c r="L467" s="15" t="s">
        <v>57</v>
      </c>
      <c r="M467" s="18">
        <v>2328</v>
      </c>
      <c r="N467" s="18">
        <v>72</v>
      </c>
      <c r="O467" s="18">
        <v>2400</v>
      </c>
      <c r="P467" s="18">
        <v>654</v>
      </c>
      <c r="Q467" s="18">
        <v>654</v>
      </c>
      <c r="R467" s="18">
        <v>654</v>
      </c>
      <c r="S467" s="18">
        <v>654</v>
      </c>
      <c r="T467" s="18">
        <v>1746</v>
      </c>
    </row>
    <row r="468" spans="1:20" outlineLevel="6" x14ac:dyDescent="0.2">
      <c r="A468" s="10" t="str">
        <f t="shared" si="83"/>
        <v>1.1.1</v>
      </c>
      <c r="B468" s="20" t="str">
        <f t="shared" si="84"/>
        <v>1.1.1</v>
      </c>
      <c r="C468" s="10" t="str">
        <f t="shared" si="85"/>
        <v>P2423</v>
      </c>
      <c r="D468" s="20" t="str">
        <f t="shared" si="86"/>
        <v>P2423</v>
      </c>
      <c r="E468" s="10" t="str">
        <f t="shared" si="81"/>
        <v>1</v>
      </c>
      <c r="F468" s="10" t="str">
        <f t="shared" si="87"/>
        <v>21112-C206</v>
      </c>
      <c r="G468" s="20" t="str">
        <f t="shared" si="88"/>
        <v>21112-C206</v>
      </c>
      <c r="H468" s="10" t="str">
        <f t="shared" si="89"/>
        <v>1</v>
      </c>
      <c r="I468" s="20" t="str">
        <f t="shared" si="90"/>
        <v>1</v>
      </c>
      <c r="J468" s="10" t="str">
        <f t="shared" si="82"/>
        <v>1321</v>
      </c>
      <c r="L468" s="15" t="s">
        <v>59</v>
      </c>
      <c r="M468" s="18">
        <v>122484</v>
      </c>
      <c r="N468" s="18">
        <v>-257.98</v>
      </c>
      <c r="O468" s="18">
        <v>122226.02</v>
      </c>
      <c r="P468" s="18">
        <v>30363.02</v>
      </c>
      <c r="Q468" s="18">
        <v>0</v>
      </c>
      <c r="R468" s="18">
        <v>0</v>
      </c>
      <c r="S468" s="19">
        <v>0</v>
      </c>
      <c r="T468" s="18">
        <v>122226.02</v>
      </c>
    </row>
    <row r="469" spans="1:20" outlineLevel="6" x14ac:dyDescent="0.2">
      <c r="A469" s="10" t="str">
        <f t="shared" si="83"/>
        <v>1.1.1</v>
      </c>
      <c r="B469" s="20" t="str">
        <f t="shared" si="84"/>
        <v>1.1.1</v>
      </c>
      <c r="C469" s="10" t="str">
        <f t="shared" si="85"/>
        <v>P2423</v>
      </c>
      <c r="D469" s="20" t="str">
        <f t="shared" si="86"/>
        <v>P2423</v>
      </c>
      <c r="E469" s="10" t="str">
        <f t="shared" si="81"/>
        <v>1</v>
      </c>
      <c r="F469" s="10" t="str">
        <f t="shared" si="87"/>
        <v>21112-C206</v>
      </c>
      <c r="G469" s="20" t="str">
        <f t="shared" si="88"/>
        <v>21112-C206</v>
      </c>
      <c r="H469" s="10" t="str">
        <f t="shared" si="89"/>
        <v>1</v>
      </c>
      <c r="I469" s="20" t="str">
        <f t="shared" si="90"/>
        <v>1</v>
      </c>
      <c r="J469" s="10" t="str">
        <f t="shared" si="82"/>
        <v>1322</v>
      </c>
      <c r="L469" s="15" t="s">
        <v>60</v>
      </c>
      <c r="M469" s="18">
        <v>551172</v>
      </c>
      <c r="N469" s="18">
        <v>-1160.92</v>
      </c>
      <c r="O469" s="18">
        <v>550011.07999999996</v>
      </c>
      <c r="P469" s="18">
        <v>136632.07999999999</v>
      </c>
      <c r="Q469" s="18">
        <v>0</v>
      </c>
      <c r="R469" s="18">
        <v>0</v>
      </c>
      <c r="S469" s="19">
        <v>0</v>
      </c>
      <c r="T469" s="18">
        <v>550011.07999999996</v>
      </c>
    </row>
    <row r="470" spans="1:20" outlineLevel="6" x14ac:dyDescent="0.2">
      <c r="A470" s="10" t="str">
        <f t="shared" si="83"/>
        <v>1.1.1</v>
      </c>
      <c r="B470" s="20" t="str">
        <f t="shared" si="84"/>
        <v>1.1.1</v>
      </c>
      <c r="C470" s="10" t="str">
        <f t="shared" si="85"/>
        <v>P2423</v>
      </c>
      <c r="D470" s="20" t="str">
        <f t="shared" si="86"/>
        <v>P2423</v>
      </c>
      <c r="E470" s="10" t="str">
        <f t="shared" si="81"/>
        <v>1</v>
      </c>
      <c r="F470" s="10" t="str">
        <f t="shared" si="87"/>
        <v>21112-C206</v>
      </c>
      <c r="G470" s="20" t="str">
        <f t="shared" si="88"/>
        <v>21112-C206</v>
      </c>
      <c r="H470" s="10" t="str">
        <f t="shared" si="89"/>
        <v>1</v>
      </c>
      <c r="I470" s="20" t="str">
        <f t="shared" si="90"/>
        <v>1</v>
      </c>
      <c r="J470" s="10" t="str">
        <f t="shared" si="82"/>
        <v>1343</v>
      </c>
      <c r="L470" s="15" t="s">
        <v>61</v>
      </c>
      <c r="M470" s="18">
        <v>297864</v>
      </c>
      <c r="N470" s="18">
        <v>-6225</v>
      </c>
      <c r="O470" s="18">
        <v>291639</v>
      </c>
      <c r="P470" s="18">
        <v>68241</v>
      </c>
      <c r="Q470" s="18">
        <v>68241</v>
      </c>
      <c r="R470" s="18">
        <v>68241</v>
      </c>
      <c r="S470" s="18">
        <v>68241</v>
      </c>
      <c r="T470" s="18">
        <v>223398</v>
      </c>
    </row>
    <row r="471" spans="1:20" outlineLevel="6" x14ac:dyDescent="0.2">
      <c r="A471" s="10" t="str">
        <f t="shared" si="83"/>
        <v>1.1.1</v>
      </c>
      <c r="B471" s="20" t="str">
        <f t="shared" si="84"/>
        <v>1.1.1</v>
      </c>
      <c r="C471" s="10" t="str">
        <f t="shared" si="85"/>
        <v>P2423</v>
      </c>
      <c r="D471" s="20" t="str">
        <f t="shared" si="86"/>
        <v>P2423</v>
      </c>
      <c r="E471" s="10" t="str">
        <f t="shared" si="81"/>
        <v>1</v>
      </c>
      <c r="F471" s="10" t="str">
        <f t="shared" si="87"/>
        <v>21112-C206</v>
      </c>
      <c r="G471" s="20" t="str">
        <f t="shared" si="88"/>
        <v>21112-C206</v>
      </c>
      <c r="H471" s="10" t="str">
        <f t="shared" si="89"/>
        <v>1</v>
      </c>
      <c r="I471" s="20" t="str">
        <f t="shared" si="90"/>
        <v>1</v>
      </c>
      <c r="J471" s="10" t="str">
        <f t="shared" si="82"/>
        <v>1345</v>
      </c>
      <c r="L471" s="15" t="s">
        <v>62</v>
      </c>
      <c r="M471" s="18">
        <v>1234356</v>
      </c>
      <c r="N471" s="18">
        <v>-23608.68</v>
      </c>
      <c r="O471" s="18">
        <v>1210747.32</v>
      </c>
      <c r="P471" s="18">
        <v>284980.32</v>
      </c>
      <c r="Q471" s="18">
        <v>284980.32</v>
      </c>
      <c r="R471" s="18">
        <v>284980.32</v>
      </c>
      <c r="S471" s="18">
        <v>284980.32</v>
      </c>
      <c r="T471" s="18">
        <v>925767</v>
      </c>
    </row>
    <row r="472" spans="1:20" outlineLevel="6" x14ac:dyDescent="0.2">
      <c r="A472" s="10" t="str">
        <f t="shared" si="83"/>
        <v>1.1.1</v>
      </c>
      <c r="B472" s="20" t="str">
        <f t="shared" si="84"/>
        <v>1.1.1</v>
      </c>
      <c r="C472" s="10" t="str">
        <f t="shared" si="85"/>
        <v>P2423</v>
      </c>
      <c r="D472" s="20" t="str">
        <f t="shared" si="86"/>
        <v>P2423</v>
      </c>
      <c r="E472" s="10" t="str">
        <f t="shared" si="81"/>
        <v>1</v>
      </c>
      <c r="F472" s="10" t="str">
        <f t="shared" si="87"/>
        <v>21112-C206</v>
      </c>
      <c r="G472" s="20" t="str">
        <f t="shared" si="88"/>
        <v>21112-C206</v>
      </c>
      <c r="H472" s="10" t="str">
        <f t="shared" si="89"/>
        <v>1</v>
      </c>
      <c r="I472" s="20" t="str">
        <f t="shared" si="90"/>
        <v>1</v>
      </c>
      <c r="J472" s="10" t="str">
        <f t="shared" si="82"/>
        <v>1411</v>
      </c>
      <c r="L472" s="15" t="s">
        <v>63</v>
      </c>
      <c r="M472" s="18">
        <v>330396</v>
      </c>
      <c r="N472" s="18">
        <v>-11351.96</v>
      </c>
      <c r="O472" s="18">
        <v>319044.03999999998</v>
      </c>
      <c r="P472" s="18">
        <v>71247.039999999994</v>
      </c>
      <c r="Q472" s="18">
        <v>71247.039999999994</v>
      </c>
      <c r="R472" s="18">
        <v>71247.039999999994</v>
      </c>
      <c r="S472" s="18">
        <v>71247.039999999994</v>
      </c>
      <c r="T472" s="18">
        <v>247797</v>
      </c>
    </row>
    <row r="473" spans="1:20" outlineLevel="6" x14ac:dyDescent="0.2">
      <c r="A473" s="10" t="str">
        <f t="shared" si="83"/>
        <v>1.1.1</v>
      </c>
      <c r="B473" s="20" t="str">
        <f t="shared" si="84"/>
        <v>1.1.1</v>
      </c>
      <c r="C473" s="10" t="str">
        <f t="shared" si="85"/>
        <v>P2423</v>
      </c>
      <c r="D473" s="20" t="str">
        <f t="shared" si="86"/>
        <v>P2423</v>
      </c>
      <c r="E473" s="10" t="str">
        <f t="shared" si="81"/>
        <v>1</v>
      </c>
      <c r="F473" s="10" t="str">
        <f t="shared" si="87"/>
        <v>21112-C206</v>
      </c>
      <c r="G473" s="20" t="str">
        <f t="shared" si="88"/>
        <v>21112-C206</v>
      </c>
      <c r="H473" s="10" t="str">
        <f t="shared" si="89"/>
        <v>1</v>
      </c>
      <c r="I473" s="20" t="str">
        <f t="shared" si="90"/>
        <v>1</v>
      </c>
      <c r="J473" s="10" t="str">
        <f t="shared" si="82"/>
        <v>1412</v>
      </c>
      <c r="L473" s="15" t="s">
        <v>64</v>
      </c>
      <c r="M473" s="18">
        <v>147240</v>
      </c>
      <c r="N473" s="18">
        <v>-5553.64</v>
      </c>
      <c r="O473" s="18">
        <v>141686.35999999999</v>
      </c>
      <c r="P473" s="18">
        <v>31256.36</v>
      </c>
      <c r="Q473" s="18">
        <v>31256.36</v>
      </c>
      <c r="R473" s="18">
        <v>31256.36</v>
      </c>
      <c r="S473" s="18">
        <v>31256.36</v>
      </c>
      <c r="T473" s="18">
        <v>110430</v>
      </c>
    </row>
    <row r="474" spans="1:20" outlineLevel="6" x14ac:dyDescent="0.2">
      <c r="A474" s="10" t="str">
        <f t="shared" si="83"/>
        <v>1.1.1</v>
      </c>
      <c r="B474" s="20" t="str">
        <f t="shared" si="84"/>
        <v>1.1.1</v>
      </c>
      <c r="C474" s="10" t="str">
        <f t="shared" si="85"/>
        <v>P2423</v>
      </c>
      <c r="D474" s="20" t="str">
        <f t="shared" si="86"/>
        <v>P2423</v>
      </c>
      <c r="E474" s="10" t="str">
        <f t="shared" si="81"/>
        <v>1</v>
      </c>
      <c r="F474" s="10" t="str">
        <f t="shared" si="87"/>
        <v>21112-C206</v>
      </c>
      <c r="G474" s="20" t="str">
        <f t="shared" si="88"/>
        <v>21112-C206</v>
      </c>
      <c r="H474" s="10" t="str">
        <f t="shared" si="89"/>
        <v>1</v>
      </c>
      <c r="I474" s="20" t="str">
        <f t="shared" si="90"/>
        <v>1</v>
      </c>
      <c r="J474" s="10" t="str">
        <f t="shared" si="82"/>
        <v>1542</v>
      </c>
      <c r="L474" s="15" t="s">
        <v>67</v>
      </c>
      <c r="M474" s="18">
        <v>900132</v>
      </c>
      <c r="N474" s="18">
        <v>-8853.06</v>
      </c>
      <c r="O474" s="18">
        <v>891278.94</v>
      </c>
      <c r="P474" s="18">
        <v>216179.94</v>
      </c>
      <c r="Q474" s="18">
        <v>216179.94</v>
      </c>
      <c r="R474" s="18">
        <v>216179.94</v>
      </c>
      <c r="S474" s="18">
        <v>216179.94</v>
      </c>
      <c r="T474" s="18">
        <v>675099</v>
      </c>
    </row>
    <row r="475" spans="1:20" outlineLevel="6" x14ac:dyDescent="0.2">
      <c r="A475" s="10" t="str">
        <f t="shared" si="83"/>
        <v>1.1.1</v>
      </c>
      <c r="B475" s="20" t="str">
        <f t="shared" si="84"/>
        <v>1.1.1</v>
      </c>
      <c r="C475" s="10" t="str">
        <f t="shared" si="85"/>
        <v>P2423</v>
      </c>
      <c r="D475" s="20" t="str">
        <f t="shared" si="86"/>
        <v>P2423</v>
      </c>
      <c r="E475" s="10" t="str">
        <f t="shared" si="81"/>
        <v>1</v>
      </c>
      <c r="F475" s="10" t="str">
        <f t="shared" si="87"/>
        <v>21112-C206</v>
      </c>
      <c r="G475" s="20" t="str">
        <f t="shared" si="88"/>
        <v>21112-C206</v>
      </c>
      <c r="H475" s="10" t="str">
        <f t="shared" si="89"/>
        <v>1</v>
      </c>
      <c r="I475" s="20" t="str">
        <f t="shared" si="90"/>
        <v>1</v>
      </c>
      <c r="J475" s="10" t="str">
        <f t="shared" si="82"/>
        <v>1593</v>
      </c>
      <c r="L475" s="15" t="s">
        <v>68</v>
      </c>
      <c r="M475" s="18">
        <v>607889</v>
      </c>
      <c r="N475" s="18">
        <v>-25394.28</v>
      </c>
      <c r="O475" s="18">
        <v>582494.71999999997</v>
      </c>
      <c r="P475" s="18">
        <v>109722.72</v>
      </c>
      <c r="Q475" s="18">
        <v>109722.72</v>
      </c>
      <c r="R475" s="18">
        <v>109722.72</v>
      </c>
      <c r="S475" s="18">
        <v>109722.72</v>
      </c>
      <c r="T475" s="18">
        <v>472772</v>
      </c>
    </row>
    <row r="476" spans="1:20" outlineLevel="6" x14ac:dyDescent="0.2">
      <c r="A476" s="10" t="str">
        <f t="shared" si="83"/>
        <v>1.1.1</v>
      </c>
      <c r="B476" s="20" t="str">
        <f t="shared" si="84"/>
        <v>1.1.1</v>
      </c>
      <c r="C476" s="10" t="str">
        <f t="shared" si="85"/>
        <v>P2423</v>
      </c>
      <c r="D476" s="20" t="str">
        <f t="shared" si="86"/>
        <v>P2423</v>
      </c>
      <c r="E476" s="10" t="str">
        <f t="shared" si="81"/>
        <v>1</v>
      </c>
      <c r="F476" s="10" t="str">
        <f t="shared" si="87"/>
        <v>21112-C206</v>
      </c>
      <c r="G476" s="20" t="str">
        <f t="shared" si="88"/>
        <v>21112-C206</v>
      </c>
      <c r="H476" s="10" t="str">
        <f t="shared" si="89"/>
        <v>1</v>
      </c>
      <c r="I476" s="20" t="str">
        <f t="shared" si="90"/>
        <v>1</v>
      </c>
      <c r="J476" s="10" t="str">
        <f t="shared" si="82"/>
        <v>1611</v>
      </c>
      <c r="L476" s="15" t="s">
        <v>69</v>
      </c>
      <c r="M476" s="18">
        <v>230629</v>
      </c>
      <c r="N476" s="18">
        <v>26794.15</v>
      </c>
      <c r="O476" s="18">
        <v>257423.15</v>
      </c>
      <c r="P476" s="18">
        <v>0</v>
      </c>
      <c r="Q476" s="18">
        <v>0</v>
      </c>
      <c r="R476" s="18">
        <v>0</v>
      </c>
      <c r="S476" s="19">
        <v>0</v>
      </c>
      <c r="T476" s="18">
        <v>257423.15</v>
      </c>
    </row>
    <row r="477" spans="1:20" outlineLevel="6" x14ac:dyDescent="0.2">
      <c r="A477" s="10" t="str">
        <f t="shared" si="83"/>
        <v>1.1.1</v>
      </c>
      <c r="B477" s="20" t="str">
        <f t="shared" si="84"/>
        <v>1.1.1</v>
      </c>
      <c r="C477" s="10" t="str">
        <f t="shared" si="85"/>
        <v>P2423</v>
      </c>
      <c r="D477" s="20" t="str">
        <f t="shared" si="86"/>
        <v>P2423</v>
      </c>
      <c r="E477" s="10" t="str">
        <f t="shared" si="81"/>
        <v>1</v>
      </c>
      <c r="F477" s="10" t="str">
        <f t="shared" si="87"/>
        <v>21112-C206</v>
      </c>
      <c r="G477" s="20" t="str">
        <f t="shared" si="88"/>
        <v>21112-C206</v>
      </c>
      <c r="H477" s="10" t="str">
        <f t="shared" si="89"/>
        <v>1</v>
      </c>
      <c r="I477" s="20" t="str">
        <f t="shared" si="90"/>
        <v>1</v>
      </c>
      <c r="J477" s="10" t="str">
        <f t="shared" si="82"/>
        <v>1712</v>
      </c>
      <c r="L477" s="15" t="s">
        <v>70</v>
      </c>
      <c r="M477" s="18">
        <v>2186</v>
      </c>
      <c r="N477" s="19">
        <v>0</v>
      </c>
      <c r="O477" s="18">
        <v>2186</v>
      </c>
      <c r="P477" s="18">
        <v>0</v>
      </c>
      <c r="Q477" s="18">
        <v>0</v>
      </c>
      <c r="R477" s="18">
        <v>0</v>
      </c>
      <c r="S477" s="19">
        <v>0</v>
      </c>
      <c r="T477" s="18">
        <v>2186</v>
      </c>
    </row>
    <row r="478" spans="1:20" outlineLevel="6" x14ac:dyDescent="0.2">
      <c r="A478" s="10" t="str">
        <f t="shared" si="83"/>
        <v>1.1.1</v>
      </c>
      <c r="B478" s="20" t="str">
        <f t="shared" si="84"/>
        <v>1.1.1</v>
      </c>
      <c r="C478" s="10" t="str">
        <f t="shared" si="85"/>
        <v>P2423</v>
      </c>
      <c r="D478" s="20" t="str">
        <f t="shared" si="86"/>
        <v>P2423</v>
      </c>
      <c r="E478" s="10" t="str">
        <f t="shared" si="81"/>
        <v>1</v>
      </c>
      <c r="F478" s="10" t="str">
        <f t="shared" si="87"/>
        <v>21112-C206</v>
      </c>
      <c r="G478" s="20" t="str">
        <f t="shared" si="88"/>
        <v>21112-C206</v>
      </c>
      <c r="H478" s="10" t="str">
        <f t="shared" si="89"/>
        <v>1</v>
      </c>
      <c r="I478" s="20" t="str">
        <f t="shared" si="90"/>
        <v>1</v>
      </c>
      <c r="J478" s="10" t="str">
        <f t="shared" si="82"/>
        <v>2112</v>
      </c>
      <c r="L478" s="15" t="s">
        <v>124</v>
      </c>
      <c r="M478" s="18">
        <v>8000</v>
      </c>
      <c r="N478" s="18">
        <v>-8000</v>
      </c>
      <c r="O478" s="18">
        <v>0</v>
      </c>
      <c r="P478" s="18">
        <v>0</v>
      </c>
      <c r="Q478" s="18">
        <v>0</v>
      </c>
      <c r="R478" s="18">
        <v>0</v>
      </c>
      <c r="S478" s="19">
        <v>0</v>
      </c>
      <c r="T478" s="18">
        <v>0</v>
      </c>
    </row>
    <row r="479" spans="1:20" outlineLevel="6" x14ac:dyDescent="0.2">
      <c r="A479" s="10" t="str">
        <f t="shared" si="83"/>
        <v>1.1.1</v>
      </c>
      <c r="B479" s="20" t="str">
        <f t="shared" si="84"/>
        <v>1.1.1</v>
      </c>
      <c r="C479" s="10" t="str">
        <f t="shared" si="85"/>
        <v>P2423</v>
      </c>
      <c r="D479" s="20" t="str">
        <f t="shared" si="86"/>
        <v>P2423</v>
      </c>
      <c r="E479" s="10" t="str">
        <f t="shared" si="81"/>
        <v>1</v>
      </c>
      <c r="F479" s="10" t="str">
        <f t="shared" si="87"/>
        <v>21112-C206</v>
      </c>
      <c r="G479" s="20" t="str">
        <f t="shared" si="88"/>
        <v>21112-C206</v>
      </c>
      <c r="H479" s="10" t="str">
        <f t="shared" si="89"/>
        <v>1</v>
      </c>
      <c r="I479" s="20" t="str">
        <f t="shared" si="90"/>
        <v>1</v>
      </c>
      <c r="J479" s="10" t="str">
        <f t="shared" si="82"/>
        <v>2151</v>
      </c>
      <c r="L479" s="15" t="s">
        <v>73</v>
      </c>
      <c r="M479" s="18">
        <v>252465</v>
      </c>
      <c r="N479" s="18">
        <v>-50754.82</v>
      </c>
      <c r="O479" s="18">
        <v>201710.18</v>
      </c>
      <c r="P479" s="18">
        <v>1150</v>
      </c>
      <c r="Q479" s="18">
        <v>1150</v>
      </c>
      <c r="R479" s="18">
        <v>1150</v>
      </c>
      <c r="S479" s="18">
        <v>1150</v>
      </c>
      <c r="T479" s="18">
        <v>200560.18</v>
      </c>
    </row>
    <row r="480" spans="1:20" outlineLevel="6" x14ac:dyDescent="0.2">
      <c r="A480" s="10" t="str">
        <f t="shared" si="83"/>
        <v>1.1.1</v>
      </c>
      <c r="B480" s="20" t="str">
        <f t="shared" si="84"/>
        <v>1.1.1</v>
      </c>
      <c r="C480" s="10" t="str">
        <f t="shared" si="85"/>
        <v>P2423</v>
      </c>
      <c r="D480" s="20" t="str">
        <f t="shared" si="86"/>
        <v>P2423</v>
      </c>
      <c r="E480" s="10" t="str">
        <f t="shared" si="81"/>
        <v>1</v>
      </c>
      <c r="F480" s="10" t="str">
        <f t="shared" si="87"/>
        <v>21112-C206</v>
      </c>
      <c r="G480" s="20" t="str">
        <f t="shared" si="88"/>
        <v>21112-C206</v>
      </c>
      <c r="H480" s="10" t="str">
        <f t="shared" si="89"/>
        <v>1</v>
      </c>
      <c r="I480" s="20" t="str">
        <f t="shared" si="90"/>
        <v>1</v>
      </c>
      <c r="J480" s="10" t="str">
        <f t="shared" si="82"/>
        <v>2211</v>
      </c>
      <c r="L480" s="15" t="s">
        <v>74</v>
      </c>
      <c r="M480" s="19">
        <v>0</v>
      </c>
      <c r="N480" s="18">
        <v>23903.99</v>
      </c>
      <c r="O480" s="18">
        <v>23903.99</v>
      </c>
      <c r="P480" s="18">
        <v>23447.99</v>
      </c>
      <c r="Q480" s="18">
        <v>23447.99</v>
      </c>
      <c r="R480" s="18">
        <v>23447.99</v>
      </c>
      <c r="S480" s="18">
        <v>23447.99</v>
      </c>
      <c r="T480" s="18">
        <v>456</v>
      </c>
    </row>
    <row r="481" spans="1:20" outlineLevel="5" x14ac:dyDescent="0.2">
      <c r="A481" s="10" t="str">
        <f t="shared" si="83"/>
        <v>1.1.1</v>
      </c>
      <c r="B481" s="20" t="str">
        <f t="shared" si="84"/>
        <v>1.1.1</v>
      </c>
      <c r="C481" s="10" t="str">
        <f t="shared" si="85"/>
        <v>P2423</v>
      </c>
      <c r="D481" s="20" t="str">
        <f t="shared" si="86"/>
        <v>P2423</v>
      </c>
      <c r="E481" s="10" t="str">
        <f t="shared" si="81"/>
        <v>1</v>
      </c>
      <c r="F481" s="10" t="str">
        <f t="shared" si="87"/>
        <v>21112-C206</v>
      </c>
      <c r="G481" s="20" t="str">
        <f t="shared" si="88"/>
        <v>21112-C206</v>
      </c>
      <c r="H481" s="10" t="str">
        <f t="shared" si="89"/>
        <v>1</v>
      </c>
      <c r="I481" s="20" t="str">
        <f t="shared" si="90"/>
        <v>1</v>
      </c>
      <c r="J481" s="10" t="str">
        <f t="shared" si="82"/>
        <v>2611</v>
      </c>
      <c r="L481" s="15" t="s">
        <v>78</v>
      </c>
      <c r="M481" s="19">
        <v>0</v>
      </c>
      <c r="N481" s="18">
        <v>318.8</v>
      </c>
      <c r="O481" s="18">
        <v>318.8</v>
      </c>
      <c r="P481" s="18">
        <v>0</v>
      </c>
      <c r="Q481" s="18">
        <v>0</v>
      </c>
      <c r="R481" s="18">
        <v>0</v>
      </c>
      <c r="S481" s="18">
        <v>0</v>
      </c>
      <c r="T481" s="18">
        <v>318.8</v>
      </c>
    </row>
    <row r="482" spans="1:20" outlineLevel="6" x14ac:dyDescent="0.2">
      <c r="A482" s="10" t="str">
        <f t="shared" si="83"/>
        <v>1.1.1</v>
      </c>
      <c r="B482" s="20" t="str">
        <f t="shared" si="84"/>
        <v>1.1.1</v>
      </c>
      <c r="C482" s="10" t="str">
        <f t="shared" si="85"/>
        <v>P2423</v>
      </c>
      <c r="D482" s="20" t="str">
        <f t="shared" si="86"/>
        <v>P2423</v>
      </c>
      <c r="E482" s="10" t="str">
        <f t="shared" si="81"/>
        <v>1</v>
      </c>
      <c r="F482" s="10" t="str">
        <f t="shared" si="87"/>
        <v>21112-C206</v>
      </c>
      <c r="G482" s="20" t="str">
        <f t="shared" si="88"/>
        <v>21112-C206</v>
      </c>
      <c r="H482" s="10" t="str">
        <f t="shared" si="89"/>
        <v>1</v>
      </c>
      <c r="I482" s="20" t="str">
        <f t="shared" si="90"/>
        <v>1</v>
      </c>
      <c r="J482" s="10" t="str">
        <f t="shared" si="82"/>
        <v>3181</v>
      </c>
      <c r="L482" s="15" t="s">
        <v>154</v>
      </c>
      <c r="M482" s="19">
        <v>0</v>
      </c>
      <c r="N482" s="18">
        <v>525</v>
      </c>
      <c r="O482" s="18">
        <v>525</v>
      </c>
      <c r="P482" s="18">
        <v>525</v>
      </c>
      <c r="Q482" s="18">
        <v>525</v>
      </c>
      <c r="R482" s="18">
        <v>525</v>
      </c>
      <c r="S482" s="18">
        <v>525</v>
      </c>
      <c r="T482" s="18">
        <v>0</v>
      </c>
    </row>
    <row r="483" spans="1:20" outlineLevel="6" x14ac:dyDescent="0.2">
      <c r="A483" s="10" t="str">
        <f t="shared" si="83"/>
        <v>1.1.1</v>
      </c>
      <c r="B483" s="20" t="str">
        <f t="shared" si="84"/>
        <v>1.1.1</v>
      </c>
      <c r="C483" s="10" t="str">
        <f t="shared" si="85"/>
        <v>P2423</v>
      </c>
      <c r="D483" s="20" t="str">
        <f t="shared" si="86"/>
        <v>P2423</v>
      </c>
      <c r="E483" s="10" t="str">
        <f t="shared" si="81"/>
        <v>1</v>
      </c>
      <c r="F483" s="10" t="str">
        <f t="shared" si="87"/>
        <v>21112-C206</v>
      </c>
      <c r="G483" s="20" t="str">
        <f t="shared" si="88"/>
        <v>21112-C206</v>
      </c>
      <c r="H483" s="10" t="str">
        <f t="shared" si="89"/>
        <v>1</v>
      </c>
      <c r="I483" s="20" t="str">
        <f t="shared" si="90"/>
        <v>1</v>
      </c>
      <c r="J483" s="10" t="str">
        <f t="shared" si="82"/>
        <v>3711</v>
      </c>
      <c r="L483" s="15" t="s">
        <v>171</v>
      </c>
      <c r="M483" s="19">
        <v>0</v>
      </c>
      <c r="N483" s="18">
        <v>8049</v>
      </c>
      <c r="O483" s="18">
        <v>8049</v>
      </c>
      <c r="P483" s="18">
        <v>8049</v>
      </c>
      <c r="Q483" s="18">
        <v>8049</v>
      </c>
      <c r="R483" s="18">
        <v>8049</v>
      </c>
      <c r="S483" s="18">
        <v>5641</v>
      </c>
      <c r="T483" s="18">
        <v>0</v>
      </c>
    </row>
    <row r="484" spans="1:20" outlineLevel="2" x14ac:dyDescent="0.2">
      <c r="A484" s="10" t="str">
        <f t="shared" si="83"/>
        <v>1.1.1</v>
      </c>
      <c r="B484" s="20" t="str">
        <f t="shared" si="84"/>
        <v>1.1.1</v>
      </c>
      <c r="C484" s="10" t="str">
        <f t="shared" si="85"/>
        <v>P2423</v>
      </c>
      <c r="D484" s="20" t="str">
        <f t="shared" si="86"/>
        <v>P2423</v>
      </c>
      <c r="E484" s="10" t="str">
        <f t="shared" si="81"/>
        <v>1</v>
      </c>
      <c r="F484" s="10" t="str">
        <f t="shared" si="87"/>
        <v>21112-C206</v>
      </c>
      <c r="G484" s="20" t="str">
        <f t="shared" si="88"/>
        <v>21112-C206</v>
      </c>
      <c r="H484" s="10" t="str">
        <f t="shared" si="89"/>
        <v>1</v>
      </c>
      <c r="I484" s="20" t="str">
        <f t="shared" si="90"/>
        <v>1</v>
      </c>
      <c r="J484" s="10" t="str">
        <f t="shared" si="82"/>
        <v>3751</v>
      </c>
      <c r="L484" s="15" t="s">
        <v>87</v>
      </c>
      <c r="M484" s="18">
        <v>69250</v>
      </c>
      <c r="N484" s="18">
        <v>-8224.9699999999993</v>
      </c>
      <c r="O484" s="18">
        <v>61025.03</v>
      </c>
      <c r="P484" s="18">
        <v>12550.03</v>
      </c>
      <c r="Q484" s="18">
        <v>12550.03</v>
      </c>
      <c r="R484" s="18">
        <v>12550.03</v>
      </c>
      <c r="S484" s="18">
        <v>12550.03</v>
      </c>
      <c r="T484" s="18">
        <v>48475</v>
      </c>
    </row>
    <row r="485" spans="1:20" outlineLevel="3" x14ac:dyDescent="0.2">
      <c r="A485" s="10" t="str">
        <f t="shared" si="83"/>
        <v>1.1.1</v>
      </c>
      <c r="B485" s="20" t="str">
        <f t="shared" si="84"/>
        <v>1.1.1</v>
      </c>
      <c r="C485" s="10" t="str">
        <f t="shared" si="85"/>
        <v>P2423</v>
      </c>
      <c r="D485" s="20" t="str">
        <f t="shared" si="86"/>
        <v>P2423</v>
      </c>
      <c r="E485" s="10" t="str">
        <f t="shared" si="81"/>
        <v>1</v>
      </c>
      <c r="F485" s="10" t="str">
        <f t="shared" si="87"/>
        <v>21112-C206</v>
      </c>
      <c r="G485" s="20" t="str">
        <f t="shared" si="88"/>
        <v>21112-C206</v>
      </c>
      <c r="H485" s="10" t="str">
        <f t="shared" si="89"/>
        <v>1</v>
      </c>
      <c r="I485" s="20" t="str">
        <f t="shared" si="90"/>
        <v>1</v>
      </c>
      <c r="J485" s="10" t="str">
        <f t="shared" si="82"/>
        <v>3821</v>
      </c>
      <c r="L485" s="15" t="s">
        <v>104</v>
      </c>
      <c r="M485" s="18">
        <v>13500</v>
      </c>
      <c r="N485" s="18">
        <v>-2500</v>
      </c>
      <c r="O485" s="18">
        <v>11000</v>
      </c>
      <c r="P485" s="18">
        <v>0</v>
      </c>
      <c r="Q485" s="18">
        <v>0</v>
      </c>
      <c r="R485" s="18">
        <v>0</v>
      </c>
      <c r="S485" s="19">
        <v>0</v>
      </c>
      <c r="T485" s="18">
        <v>11000</v>
      </c>
    </row>
    <row r="486" spans="1:20" outlineLevel="4" x14ac:dyDescent="0.2">
      <c r="A486" s="10" t="str">
        <f t="shared" si="83"/>
        <v>1.1.1</v>
      </c>
      <c r="B486" s="20" t="str">
        <f t="shared" si="84"/>
        <v>1.1.1</v>
      </c>
      <c r="C486" s="10" t="str">
        <f t="shared" si="85"/>
        <v>P2423</v>
      </c>
      <c r="D486" s="20" t="str">
        <f t="shared" si="86"/>
        <v>P2423</v>
      </c>
      <c r="E486" s="10" t="str">
        <f t="shared" si="81"/>
        <v>1</v>
      </c>
      <c r="F486" s="10" t="str">
        <f t="shared" si="87"/>
        <v>21112-C206</v>
      </c>
      <c r="G486" s="20" t="str">
        <f t="shared" si="88"/>
        <v>21112-C206</v>
      </c>
      <c r="H486" s="10" t="str">
        <f t="shared" si="89"/>
        <v>1</v>
      </c>
      <c r="I486" s="20" t="str">
        <f t="shared" si="90"/>
        <v>1</v>
      </c>
      <c r="J486" s="10" t="str">
        <f t="shared" si="82"/>
        <v>3921</v>
      </c>
      <c r="L486" s="15" t="s">
        <v>89</v>
      </c>
      <c r="M486" s="19">
        <v>0</v>
      </c>
      <c r="N486" s="18">
        <v>349</v>
      </c>
      <c r="O486" s="18">
        <v>349</v>
      </c>
      <c r="P486" s="18">
        <v>0</v>
      </c>
      <c r="Q486" s="18">
        <v>0</v>
      </c>
      <c r="R486" s="18">
        <v>0</v>
      </c>
      <c r="S486" s="18">
        <v>0</v>
      </c>
      <c r="T486" s="18">
        <v>349</v>
      </c>
    </row>
    <row r="487" spans="1:20" outlineLevel="5" x14ac:dyDescent="0.2">
      <c r="A487" s="10" t="str">
        <f t="shared" si="83"/>
        <v>1.1.1</v>
      </c>
      <c r="B487" s="20" t="str">
        <f t="shared" si="84"/>
        <v>1.1.1</v>
      </c>
      <c r="C487" s="10" t="str">
        <f t="shared" si="85"/>
        <v>P2423</v>
      </c>
      <c r="D487" s="20" t="str">
        <f t="shared" si="86"/>
        <v>P2423</v>
      </c>
      <c r="E487" s="10" t="str">
        <f t="shared" si="81"/>
        <v>1</v>
      </c>
      <c r="F487" s="10" t="str">
        <f t="shared" si="87"/>
        <v>21112-C206</v>
      </c>
      <c r="G487" s="20" t="str">
        <f t="shared" si="88"/>
        <v>21112-C206</v>
      </c>
      <c r="H487" s="10" t="str">
        <f t="shared" si="89"/>
        <v>1</v>
      </c>
      <c r="I487" s="20" t="str">
        <f t="shared" si="90"/>
        <v>1</v>
      </c>
      <c r="J487" s="10" t="str">
        <f t="shared" si="82"/>
        <v>3981</v>
      </c>
      <c r="L487" s="15" t="s">
        <v>90</v>
      </c>
      <c r="M487" s="18">
        <v>106636</v>
      </c>
      <c r="N487" s="18">
        <v>-215.67</v>
      </c>
      <c r="O487" s="18">
        <v>106420.33</v>
      </c>
      <c r="P487" s="18">
        <v>18676.21</v>
      </c>
      <c r="Q487" s="18">
        <v>18676.21</v>
      </c>
      <c r="R487" s="18">
        <v>18676.21</v>
      </c>
      <c r="S487" s="18">
        <v>18676.21</v>
      </c>
      <c r="T487" s="18">
        <v>87744.12</v>
      </c>
    </row>
    <row r="488" spans="1:20" outlineLevel="6" x14ac:dyDescent="0.2">
      <c r="A488" s="10" t="str">
        <f t="shared" si="83"/>
        <v/>
      </c>
      <c r="B488" s="20" t="str">
        <f t="shared" si="84"/>
        <v>1.1.1</v>
      </c>
      <c r="C488" s="10" t="str">
        <f t="shared" si="85"/>
        <v/>
      </c>
      <c r="D488" s="20" t="str">
        <f t="shared" si="86"/>
        <v>P2423</v>
      </c>
      <c r="E488" s="10" t="str">
        <f t="shared" si="81"/>
        <v/>
      </c>
      <c r="F488" s="10" t="str">
        <f t="shared" si="87"/>
        <v/>
      </c>
      <c r="G488" s="20" t="str">
        <f t="shared" si="88"/>
        <v>21112-C206</v>
      </c>
      <c r="H488" s="10" t="str">
        <f t="shared" si="89"/>
        <v/>
      </c>
      <c r="I488" s="20" t="str">
        <f t="shared" si="90"/>
        <v>2</v>
      </c>
      <c r="J488" s="10" t="str">
        <f t="shared" si="82"/>
        <v/>
      </c>
      <c r="L488" s="15" t="s">
        <v>116</v>
      </c>
      <c r="M488" s="18">
        <v>84317</v>
      </c>
      <c r="N488" s="18">
        <v>-12749</v>
      </c>
      <c r="O488" s="18">
        <v>71568</v>
      </c>
      <c r="P488" s="18">
        <v>0</v>
      </c>
      <c r="Q488" s="18">
        <v>0</v>
      </c>
      <c r="R488" s="18">
        <v>0</v>
      </c>
      <c r="S488" s="19">
        <v>0</v>
      </c>
      <c r="T488" s="18">
        <v>71568</v>
      </c>
    </row>
    <row r="489" spans="1:20" outlineLevel="6" x14ac:dyDescent="0.2">
      <c r="A489" s="10" t="str">
        <f t="shared" si="83"/>
        <v>1.1.1</v>
      </c>
      <c r="B489" s="20" t="str">
        <f t="shared" si="84"/>
        <v>1.1.1</v>
      </c>
      <c r="C489" s="10" t="str">
        <f t="shared" si="85"/>
        <v>P2423</v>
      </c>
      <c r="D489" s="20" t="str">
        <f t="shared" si="86"/>
        <v>P2423</v>
      </c>
      <c r="E489" s="10" t="str">
        <f t="shared" si="81"/>
        <v>1</v>
      </c>
      <c r="F489" s="10" t="str">
        <f t="shared" si="87"/>
        <v>21112-C206</v>
      </c>
      <c r="G489" s="20" t="str">
        <f t="shared" si="88"/>
        <v>21112-C206</v>
      </c>
      <c r="H489" s="10" t="str">
        <f t="shared" si="89"/>
        <v>2</v>
      </c>
      <c r="I489" s="20" t="str">
        <f t="shared" si="90"/>
        <v>2</v>
      </c>
      <c r="J489" s="10" t="str">
        <f t="shared" si="82"/>
        <v>5191</v>
      </c>
      <c r="L489" s="15" t="s">
        <v>147</v>
      </c>
      <c r="M489" s="18">
        <v>12749</v>
      </c>
      <c r="N489" s="18">
        <v>-12749</v>
      </c>
      <c r="O489" s="18">
        <v>0</v>
      </c>
      <c r="P489" s="18">
        <v>0</v>
      </c>
      <c r="Q489" s="18">
        <v>0</v>
      </c>
      <c r="R489" s="18">
        <v>0</v>
      </c>
      <c r="S489" s="19">
        <v>0</v>
      </c>
      <c r="T489" s="18">
        <v>0</v>
      </c>
    </row>
    <row r="490" spans="1:20" outlineLevel="6" x14ac:dyDescent="0.2">
      <c r="A490" s="10" t="str">
        <f t="shared" si="83"/>
        <v>1.1.1</v>
      </c>
      <c r="B490" s="20" t="str">
        <f t="shared" si="84"/>
        <v>1.1.1</v>
      </c>
      <c r="C490" s="10" t="str">
        <f t="shared" si="85"/>
        <v>P2423</v>
      </c>
      <c r="D490" s="20" t="str">
        <f t="shared" si="86"/>
        <v>P2423</v>
      </c>
      <c r="E490" s="10" t="str">
        <f t="shared" si="81"/>
        <v>1</v>
      </c>
      <c r="F490" s="10" t="str">
        <f t="shared" si="87"/>
        <v>21112-C206</v>
      </c>
      <c r="G490" s="20" t="str">
        <f t="shared" si="88"/>
        <v>21112-C206</v>
      </c>
      <c r="H490" s="10" t="str">
        <f t="shared" si="89"/>
        <v>2</v>
      </c>
      <c r="I490" s="20" t="str">
        <f t="shared" si="90"/>
        <v>2</v>
      </c>
      <c r="J490" s="10" t="str">
        <f t="shared" si="82"/>
        <v>5971</v>
      </c>
      <c r="L490" s="15" t="s">
        <v>119</v>
      </c>
      <c r="M490" s="18">
        <v>71568</v>
      </c>
      <c r="N490" s="19">
        <v>0</v>
      </c>
      <c r="O490" s="18">
        <v>71568</v>
      </c>
      <c r="P490" s="18">
        <v>0</v>
      </c>
      <c r="Q490" s="18">
        <v>0</v>
      </c>
      <c r="R490" s="18">
        <v>0</v>
      </c>
      <c r="S490" s="19">
        <v>0</v>
      </c>
      <c r="T490" s="18">
        <v>71568</v>
      </c>
    </row>
    <row r="491" spans="1:20" outlineLevel="6" x14ac:dyDescent="0.2">
      <c r="A491" s="10" t="str">
        <f t="shared" si="83"/>
        <v/>
      </c>
      <c r="B491" s="20" t="str">
        <f t="shared" si="84"/>
        <v>1.1.1</v>
      </c>
      <c r="C491" s="10" t="str">
        <f t="shared" si="85"/>
        <v/>
      </c>
      <c r="D491" s="20" t="str">
        <f t="shared" si="86"/>
        <v>P2424</v>
      </c>
      <c r="E491" s="10" t="str">
        <f t="shared" si="81"/>
        <v/>
      </c>
      <c r="F491" s="10" t="str">
        <f t="shared" si="87"/>
        <v/>
      </c>
      <c r="G491" s="20" t="str">
        <f t="shared" si="88"/>
        <v>21112-C206</v>
      </c>
      <c r="H491" s="10" t="str">
        <f t="shared" si="89"/>
        <v/>
      </c>
      <c r="I491" s="20" t="str">
        <f t="shared" si="90"/>
        <v>2</v>
      </c>
      <c r="J491" s="10" t="str">
        <f t="shared" si="82"/>
        <v/>
      </c>
      <c r="L491" s="15" t="s">
        <v>180</v>
      </c>
      <c r="M491" s="18">
        <v>231185434</v>
      </c>
      <c r="N491" s="18">
        <v>1663511.34</v>
      </c>
      <c r="O491" s="18">
        <v>232848945.34</v>
      </c>
      <c r="P491" s="18">
        <v>111293223.45999999</v>
      </c>
      <c r="Q491" s="18">
        <v>40213343.229999997</v>
      </c>
      <c r="R491" s="18">
        <v>40213343.229999997</v>
      </c>
      <c r="S491" s="18">
        <v>40189169.840000004</v>
      </c>
      <c r="T491" s="18">
        <v>192635602.11000001</v>
      </c>
    </row>
    <row r="492" spans="1:20" outlineLevel="6" x14ac:dyDescent="0.2">
      <c r="A492" s="10" t="str">
        <f t="shared" si="83"/>
        <v/>
      </c>
      <c r="B492" s="20" t="str">
        <f t="shared" si="84"/>
        <v>1.1.1</v>
      </c>
      <c r="C492" s="10" t="str">
        <f t="shared" si="85"/>
        <v/>
      </c>
      <c r="D492" s="20" t="str">
        <f t="shared" si="86"/>
        <v>P2424</v>
      </c>
      <c r="E492" s="10" t="str">
        <f t="shared" si="81"/>
        <v/>
      </c>
      <c r="F492" s="10" t="str">
        <f t="shared" si="87"/>
        <v/>
      </c>
      <c r="G492" s="20" t="str">
        <f t="shared" si="88"/>
        <v>21112-C206</v>
      </c>
      <c r="H492" s="10" t="str">
        <f t="shared" si="89"/>
        <v/>
      </c>
      <c r="I492" s="20" t="str">
        <f t="shared" si="90"/>
        <v>2</v>
      </c>
      <c r="J492" s="10" t="str">
        <f t="shared" si="82"/>
        <v/>
      </c>
      <c r="L492" s="15" t="s">
        <v>52</v>
      </c>
      <c r="M492" s="18">
        <v>231185434</v>
      </c>
      <c r="N492" s="18">
        <v>-1456301.51</v>
      </c>
      <c r="O492" s="18">
        <v>229729132.49000001</v>
      </c>
      <c r="P492" s="18">
        <v>108173410.61</v>
      </c>
      <c r="Q492" s="18">
        <v>39707826.509999998</v>
      </c>
      <c r="R492" s="18">
        <v>39707826.509999998</v>
      </c>
      <c r="S492" s="18">
        <v>39683653.119999997</v>
      </c>
      <c r="T492" s="18">
        <v>190021305.97999999</v>
      </c>
    </row>
    <row r="493" spans="1:20" outlineLevel="6" x14ac:dyDescent="0.2">
      <c r="A493" s="10" t="str">
        <f t="shared" si="83"/>
        <v/>
      </c>
      <c r="B493" s="20" t="str">
        <f t="shared" si="84"/>
        <v>1.1.1</v>
      </c>
      <c r="C493" s="10" t="str">
        <f t="shared" si="85"/>
        <v/>
      </c>
      <c r="D493" s="20" t="str">
        <f t="shared" si="86"/>
        <v>P2424</v>
      </c>
      <c r="E493" s="10" t="str">
        <f t="shared" si="81"/>
        <v/>
      </c>
      <c r="F493" s="10" t="str">
        <f t="shared" si="87"/>
        <v/>
      </c>
      <c r="G493" s="20" t="str">
        <f t="shared" si="88"/>
        <v>21112-C101</v>
      </c>
      <c r="H493" s="10" t="str">
        <f t="shared" si="89"/>
        <v/>
      </c>
      <c r="I493" s="20" t="str">
        <f t="shared" si="90"/>
        <v>2</v>
      </c>
      <c r="J493" s="10" t="str">
        <f t="shared" si="82"/>
        <v/>
      </c>
      <c r="L493" s="15" t="s">
        <v>181</v>
      </c>
      <c r="M493" s="18">
        <v>9958984</v>
      </c>
      <c r="N493" s="18">
        <v>-344849.87</v>
      </c>
      <c r="O493" s="18">
        <v>9614134.1300000008</v>
      </c>
      <c r="P493" s="18">
        <v>3652831.68</v>
      </c>
      <c r="Q493" s="18">
        <v>1579782.42</v>
      </c>
      <c r="R493" s="18">
        <v>1579782.42</v>
      </c>
      <c r="S493" s="18">
        <v>1579782.42</v>
      </c>
      <c r="T493" s="18">
        <v>8034351.71</v>
      </c>
    </row>
    <row r="494" spans="1:20" outlineLevel="6" x14ac:dyDescent="0.2">
      <c r="A494" s="10" t="str">
        <f t="shared" si="83"/>
        <v/>
      </c>
      <c r="B494" s="20" t="str">
        <f t="shared" si="84"/>
        <v>1.1.1</v>
      </c>
      <c r="C494" s="10" t="str">
        <f t="shared" si="85"/>
        <v/>
      </c>
      <c r="D494" s="20" t="str">
        <f t="shared" si="86"/>
        <v>P2424</v>
      </c>
      <c r="E494" s="10" t="str">
        <f t="shared" si="81"/>
        <v/>
      </c>
      <c r="F494" s="10" t="str">
        <f t="shared" si="87"/>
        <v/>
      </c>
      <c r="G494" s="20" t="str">
        <f t="shared" si="88"/>
        <v>21112-C101</v>
      </c>
      <c r="H494" s="10" t="str">
        <f t="shared" si="89"/>
        <v/>
      </c>
      <c r="I494" s="20" t="str">
        <f t="shared" si="90"/>
        <v>1</v>
      </c>
      <c r="J494" s="10" t="str">
        <f t="shared" si="82"/>
        <v/>
      </c>
      <c r="L494" s="15" t="s">
        <v>54</v>
      </c>
      <c r="M494" s="18">
        <v>9958984</v>
      </c>
      <c r="N494" s="18">
        <v>-344849.87</v>
      </c>
      <c r="O494" s="18">
        <v>9614134.1300000008</v>
      </c>
      <c r="P494" s="18">
        <v>3652831.68</v>
      </c>
      <c r="Q494" s="18">
        <v>1579782.42</v>
      </c>
      <c r="R494" s="18">
        <v>1579782.42</v>
      </c>
      <c r="S494" s="18">
        <v>1579782.42</v>
      </c>
      <c r="T494" s="18">
        <v>8034351.71</v>
      </c>
    </row>
    <row r="495" spans="1:20" outlineLevel="6" x14ac:dyDescent="0.2">
      <c r="A495" s="10" t="str">
        <f t="shared" si="83"/>
        <v>1.1.1</v>
      </c>
      <c r="B495" s="20" t="str">
        <f t="shared" si="84"/>
        <v>1.1.1</v>
      </c>
      <c r="C495" s="10" t="str">
        <f t="shared" si="85"/>
        <v>P2424</v>
      </c>
      <c r="D495" s="20" t="str">
        <f t="shared" si="86"/>
        <v>P2424</v>
      </c>
      <c r="E495" s="10" t="str">
        <f t="shared" si="81"/>
        <v>1</v>
      </c>
      <c r="F495" s="10" t="str">
        <f t="shared" si="87"/>
        <v>21112-C101</v>
      </c>
      <c r="G495" s="20" t="str">
        <f t="shared" si="88"/>
        <v>21112-C101</v>
      </c>
      <c r="H495" s="10" t="str">
        <f t="shared" si="89"/>
        <v>1</v>
      </c>
      <c r="I495" s="20" t="str">
        <f t="shared" si="90"/>
        <v>1</v>
      </c>
      <c r="J495" s="10" t="str">
        <f t="shared" si="82"/>
        <v>1131</v>
      </c>
      <c r="L495" s="15" t="s">
        <v>55</v>
      </c>
      <c r="M495" s="18">
        <v>1790436</v>
      </c>
      <c r="N495" s="18">
        <v>-86370.5</v>
      </c>
      <c r="O495" s="18">
        <v>1704065.5</v>
      </c>
      <c r="P495" s="18">
        <v>421185.52</v>
      </c>
      <c r="Q495" s="18">
        <v>361238.5</v>
      </c>
      <c r="R495" s="18">
        <v>361238.5</v>
      </c>
      <c r="S495" s="18">
        <v>361238.5</v>
      </c>
      <c r="T495" s="18">
        <v>1342827</v>
      </c>
    </row>
    <row r="496" spans="1:20" outlineLevel="6" x14ac:dyDescent="0.2">
      <c r="A496" s="10" t="str">
        <f t="shared" si="83"/>
        <v>1.1.1</v>
      </c>
      <c r="B496" s="20" t="str">
        <f t="shared" si="84"/>
        <v>1.1.1</v>
      </c>
      <c r="C496" s="10" t="str">
        <f t="shared" si="85"/>
        <v>P2424</v>
      </c>
      <c r="D496" s="20" t="str">
        <f t="shared" si="86"/>
        <v>P2424</v>
      </c>
      <c r="E496" s="10" t="str">
        <f t="shared" si="81"/>
        <v>1</v>
      </c>
      <c r="F496" s="10" t="str">
        <f t="shared" si="87"/>
        <v>21112-C101</v>
      </c>
      <c r="G496" s="20" t="str">
        <f t="shared" si="88"/>
        <v>21112-C101</v>
      </c>
      <c r="H496" s="10" t="str">
        <f t="shared" si="89"/>
        <v>1</v>
      </c>
      <c r="I496" s="20" t="str">
        <f t="shared" si="90"/>
        <v>1</v>
      </c>
      <c r="J496" s="10" t="str">
        <f t="shared" si="82"/>
        <v>1311</v>
      </c>
      <c r="L496" s="15" t="s">
        <v>57</v>
      </c>
      <c r="M496" s="18">
        <v>444</v>
      </c>
      <c r="N496" s="19">
        <v>0</v>
      </c>
      <c r="O496" s="18">
        <v>444</v>
      </c>
      <c r="P496" s="18">
        <v>111</v>
      </c>
      <c r="Q496" s="18">
        <v>111</v>
      </c>
      <c r="R496" s="18">
        <v>111</v>
      </c>
      <c r="S496" s="18">
        <v>111</v>
      </c>
      <c r="T496" s="18">
        <v>333</v>
      </c>
    </row>
    <row r="497" spans="1:20" outlineLevel="6" x14ac:dyDescent="0.2">
      <c r="A497" s="10" t="str">
        <f t="shared" si="83"/>
        <v>1.1.1</v>
      </c>
      <c r="B497" s="20" t="str">
        <f t="shared" si="84"/>
        <v>1.1.1</v>
      </c>
      <c r="C497" s="10" t="str">
        <f t="shared" si="85"/>
        <v>P2424</v>
      </c>
      <c r="D497" s="20" t="str">
        <f t="shared" si="86"/>
        <v>P2424</v>
      </c>
      <c r="E497" s="10" t="str">
        <f t="shared" si="81"/>
        <v>1</v>
      </c>
      <c r="F497" s="10" t="str">
        <f t="shared" si="87"/>
        <v>21112-C101</v>
      </c>
      <c r="G497" s="20" t="str">
        <f t="shared" si="88"/>
        <v>21112-C101</v>
      </c>
      <c r="H497" s="10" t="str">
        <f t="shared" si="89"/>
        <v>1</v>
      </c>
      <c r="I497" s="20" t="str">
        <f t="shared" si="90"/>
        <v>1</v>
      </c>
      <c r="J497" s="10" t="str">
        <f t="shared" si="82"/>
        <v>1321</v>
      </c>
      <c r="L497" s="15" t="s">
        <v>59</v>
      </c>
      <c r="M497" s="18">
        <v>142116</v>
      </c>
      <c r="N497" s="19">
        <v>0</v>
      </c>
      <c r="O497" s="18">
        <v>142116</v>
      </c>
      <c r="P497" s="18">
        <v>29975.919999999998</v>
      </c>
      <c r="Q497" s="18">
        <v>277.16000000000003</v>
      </c>
      <c r="R497" s="18">
        <v>277.16000000000003</v>
      </c>
      <c r="S497" s="18">
        <v>277.16000000000003</v>
      </c>
      <c r="T497" s="18">
        <v>141838.84</v>
      </c>
    </row>
    <row r="498" spans="1:20" outlineLevel="6" x14ac:dyDescent="0.2">
      <c r="A498" s="10" t="str">
        <f t="shared" si="83"/>
        <v>1.1.1</v>
      </c>
      <c r="B498" s="20" t="str">
        <f t="shared" si="84"/>
        <v>1.1.1</v>
      </c>
      <c r="C498" s="10" t="str">
        <f t="shared" si="85"/>
        <v>P2424</v>
      </c>
      <c r="D498" s="20" t="str">
        <f t="shared" si="86"/>
        <v>P2424</v>
      </c>
      <c r="E498" s="10" t="str">
        <f t="shared" si="81"/>
        <v>1</v>
      </c>
      <c r="F498" s="10" t="str">
        <f t="shared" si="87"/>
        <v>21112-C101</v>
      </c>
      <c r="G498" s="20" t="str">
        <f t="shared" si="88"/>
        <v>21112-C101</v>
      </c>
      <c r="H498" s="10" t="str">
        <f t="shared" si="89"/>
        <v>1</v>
      </c>
      <c r="I498" s="20" t="str">
        <f t="shared" si="90"/>
        <v>1</v>
      </c>
      <c r="J498" s="10" t="str">
        <f t="shared" si="82"/>
        <v>1322</v>
      </c>
      <c r="L498" s="15" t="s">
        <v>60</v>
      </c>
      <c r="M498" s="18">
        <v>639516</v>
      </c>
      <c r="N498" s="19">
        <v>0</v>
      </c>
      <c r="O498" s="18">
        <v>639516</v>
      </c>
      <c r="P498" s="18">
        <v>134890.67000000001</v>
      </c>
      <c r="Q498" s="18">
        <v>1247.23</v>
      </c>
      <c r="R498" s="18">
        <v>1247.23</v>
      </c>
      <c r="S498" s="18">
        <v>1247.23</v>
      </c>
      <c r="T498" s="18">
        <v>638268.77</v>
      </c>
    </row>
    <row r="499" spans="1:20" outlineLevel="6" x14ac:dyDescent="0.2">
      <c r="A499" s="10" t="str">
        <f t="shared" si="83"/>
        <v>1.1.1</v>
      </c>
      <c r="B499" s="20" t="str">
        <f t="shared" si="84"/>
        <v>1.1.1</v>
      </c>
      <c r="C499" s="10" t="str">
        <f t="shared" si="85"/>
        <v>P2424</v>
      </c>
      <c r="D499" s="20" t="str">
        <f t="shared" si="86"/>
        <v>P2424</v>
      </c>
      <c r="E499" s="10" t="str">
        <f t="shared" si="81"/>
        <v>1</v>
      </c>
      <c r="F499" s="10" t="str">
        <f t="shared" si="87"/>
        <v>21112-C101</v>
      </c>
      <c r="G499" s="20" t="str">
        <f t="shared" si="88"/>
        <v>21112-C101</v>
      </c>
      <c r="H499" s="10" t="str">
        <f t="shared" si="89"/>
        <v>1</v>
      </c>
      <c r="I499" s="20" t="str">
        <f t="shared" si="90"/>
        <v>1</v>
      </c>
      <c r="J499" s="10" t="str">
        <f t="shared" si="82"/>
        <v>1341</v>
      </c>
      <c r="L499" s="15" t="s">
        <v>182</v>
      </c>
      <c r="M499" s="18">
        <v>734773</v>
      </c>
      <c r="N499" s="18">
        <v>-35792.9</v>
      </c>
      <c r="O499" s="18">
        <v>698980.1</v>
      </c>
      <c r="P499" s="18">
        <v>473280.16</v>
      </c>
      <c r="Q499" s="18">
        <v>147900.1</v>
      </c>
      <c r="R499" s="18">
        <v>147900.1</v>
      </c>
      <c r="S499" s="18">
        <v>147900.1</v>
      </c>
      <c r="T499" s="18">
        <v>551080</v>
      </c>
    </row>
    <row r="500" spans="1:20" outlineLevel="6" x14ac:dyDescent="0.2">
      <c r="A500" s="10" t="str">
        <f t="shared" si="83"/>
        <v>1.1.1</v>
      </c>
      <c r="B500" s="20" t="str">
        <f t="shared" si="84"/>
        <v>1.1.1</v>
      </c>
      <c r="C500" s="10" t="str">
        <f t="shared" si="85"/>
        <v>P2424</v>
      </c>
      <c r="D500" s="20" t="str">
        <f t="shared" si="86"/>
        <v>P2424</v>
      </c>
      <c r="E500" s="10" t="str">
        <f t="shared" si="81"/>
        <v>1</v>
      </c>
      <c r="F500" s="10" t="str">
        <f t="shared" si="87"/>
        <v>21112-C101</v>
      </c>
      <c r="G500" s="20" t="str">
        <f t="shared" si="88"/>
        <v>21112-C101</v>
      </c>
      <c r="H500" s="10" t="str">
        <f t="shared" si="89"/>
        <v>1</v>
      </c>
      <c r="I500" s="20" t="str">
        <f t="shared" si="90"/>
        <v>1</v>
      </c>
      <c r="J500" s="10" t="str">
        <f t="shared" si="82"/>
        <v>1343</v>
      </c>
      <c r="L500" s="15" t="s">
        <v>61</v>
      </c>
      <c r="M500" s="18">
        <v>316968</v>
      </c>
      <c r="N500" s="18">
        <v>-15465.5</v>
      </c>
      <c r="O500" s="18">
        <v>301502.5</v>
      </c>
      <c r="P500" s="18">
        <v>71543.5</v>
      </c>
      <c r="Q500" s="18">
        <v>63776.5</v>
      </c>
      <c r="R500" s="18">
        <v>63776.5</v>
      </c>
      <c r="S500" s="18">
        <v>63776.5</v>
      </c>
      <c r="T500" s="18">
        <v>237726</v>
      </c>
    </row>
    <row r="501" spans="1:20" outlineLevel="6" x14ac:dyDescent="0.2">
      <c r="A501" s="10" t="str">
        <f t="shared" si="83"/>
        <v>1.1.1</v>
      </c>
      <c r="B501" s="20" t="str">
        <f t="shared" si="84"/>
        <v>1.1.1</v>
      </c>
      <c r="C501" s="10" t="str">
        <f t="shared" si="85"/>
        <v>P2424</v>
      </c>
      <c r="D501" s="20" t="str">
        <f t="shared" si="86"/>
        <v>P2424</v>
      </c>
      <c r="E501" s="10" t="str">
        <f t="shared" si="81"/>
        <v>1</v>
      </c>
      <c r="F501" s="10" t="str">
        <f t="shared" si="87"/>
        <v>21112-C101</v>
      </c>
      <c r="G501" s="20" t="str">
        <f t="shared" si="88"/>
        <v>21112-C101</v>
      </c>
      <c r="H501" s="10" t="str">
        <f t="shared" si="89"/>
        <v>1</v>
      </c>
      <c r="I501" s="20" t="str">
        <f t="shared" si="90"/>
        <v>1</v>
      </c>
      <c r="J501" s="10" t="str">
        <f t="shared" si="82"/>
        <v>1345</v>
      </c>
      <c r="L501" s="15" t="s">
        <v>62</v>
      </c>
      <c r="M501" s="18">
        <v>1202137</v>
      </c>
      <c r="N501" s="18">
        <v>-58996.57</v>
      </c>
      <c r="O501" s="18">
        <v>1143140.43</v>
      </c>
      <c r="P501" s="18">
        <v>286775.21000000002</v>
      </c>
      <c r="Q501" s="18">
        <v>241537.43</v>
      </c>
      <c r="R501" s="18">
        <v>241537.43</v>
      </c>
      <c r="S501" s="18">
        <v>241537.43</v>
      </c>
      <c r="T501" s="18">
        <v>901603</v>
      </c>
    </row>
    <row r="502" spans="1:20" outlineLevel="6" x14ac:dyDescent="0.2">
      <c r="A502" s="10" t="str">
        <f t="shared" si="83"/>
        <v>1.1.1</v>
      </c>
      <c r="B502" s="20" t="str">
        <f t="shared" si="84"/>
        <v>1.1.1</v>
      </c>
      <c r="C502" s="10" t="str">
        <f t="shared" si="85"/>
        <v>P2424</v>
      </c>
      <c r="D502" s="20" t="str">
        <f t="shared" si="86"/>
        <v>P2424</v>
      </c>
      <c r="E502" s="10" t="str">
        <f t="shared" si="81"/>
        <v>1</v>
      </c>
      <c r="F502" s="10" t="str">
        <f t="shared" si="87"/>
        <v>21112-C101</v>
      </c>
      <c r="G502" s="20" t="str">
        <f t="shared" si="88"/>
        <v>21112-C101</v>
      </c>
      <c r="H502" s="10" t="str">
        <f t="shared" si="89"/>
        <v>1</v>
      </c>
      <c r="I502" s="20" t="str">
        <f t="shared" si="90"/>
        <v>1</v>
      </c>
      <c r="J502" s="10" t="str">
        <f t="shared" si="82"/>
        <v>1411</v>
      </c>
      <c r="L502" s="15" t="s">
        <v>63</v>
      </c>
      <c r="M502" s="18">
        <v>411803</v>
      </c>
      <c r="N502" s="18">
        <v>-19597.060000000001</v>
      </c>
      <c r="O502" s="18">
        <v>392205.94</v>
      </c>
      <c r="P502" s="18">
        <v>97141.759999999995</v>
      </c>
      <c r="Q502" s="18">
        <v>83353.94</v>
      </c>
      <c r="R502" s="18">
        <v>83353.94</v>
      </c>
      <c r="S502" s="18">
        <v>83353.94</v>
      </c>
      <c r="T502" s="18">
        <v>308852</v>
      </c>
    </row>
    <row r="503" spans="1:20" outlineLevel="6" x14ac:dyDescent="0.2">
      <c r="A503" s="10" t="str">
        <f t="shared" si="83"/>
        <v>1.1.1</v>
      </c>
      <c r="B503" s="20" t="str">
        <f t="shared" si="84"/>
        <v>1.1.1</v>
      </c>
      <c r="C503" s="10" t="str">
        <f t="shared" si="85"/>
        <v>P2424</v>
      </c>
      <c r="D503" s="20" t="str">
        <f t="shared" si="86"/>
        <v>P2424</v>
      </c>
      <c r="E503" s="10" t="str">
        <f t="shared" si="81"/>
        <v>1</v>
      </c>
      <c r="F503" s="10" t="str">
        <f t="shared" si="87"/>
        <v>21112-C101</v>
      </c>
      <c r="G503" s="20" t="str">
        <f t="shared" si="88"/>
        <v>21112-C101</v>
      </c>
      <c r="H503" s="10" t="str">
        <f t="shared" si="89"/>
        <v>1</v>
      </c>
      <c r="I503" s="20" t="str">
        <f t="shared" si="90"/>
        <v>1</v>
      </c>
      <c r="J503" s="10" t="str">
        <f t="shared" si="82"/>
        <v>1412</v>
      </c>
      <c r="L503" s="15" t="s">
        <v>64</v>
      </c>
      <c r="M503" s="18">
        <v>183517</v>
      </c>
      <c r="N503" s="18">
        <v>-8852.0499999999993</v>
      </c>
      <c r="O503" s="18">
        <v>174664.95</v>
      </c>
      <c r="P503" s="18">
        <v>37026.949999999997</v>
      </c>
      <c r="Q503" s="18">
        <v>37026.949999999997</v>
      </c>
      <c r="R503" s="18">
        <v>37026.949999999997</v>
      </c>
      <c r="S503" s="18">
        <v>37026.949999999997</v>
      </c>
      <c r="T503" s="18">
        <v>137638</v>
      </c>
    </row>
    <row r="504" spans="1:20" outlineLevel="6" x14ac:dyDescent="0.2">
      <c r="A504" s="10" t="str">
        <f t="shared" si="83"/>
        <v>1.1.1</v>
      </c>
      <c r="B504" s="20" t="str">
        <f t="shared" si="84"/>
        <v>1.1.1</v>
      </c>
      <c r="C504" s="10" t="str">
        <f t="shared" si="85"/>
        <v>P2424</v>
      </c>
      <c r="D504" s="20" t="str">
        <f t="shared" si="86"/>
        <v>P2424</v>
      </c>
      <c r="E504" s="10" t="str">
        <f t="shared" si="81"/>
        <v>1</v>
      </c>
      <c r="F504" s="10" t="str">
        <f t="shared" si="87"/>
        <v>21112-C101</v>
      </c>
      <c r="G504" s="20" t="str">
        <f t="shared" si="88"/>
        <v>21112-C101</v>
      </c>
      <c r="H504" s="10" t="str">
        <f t="shared" si="89"/>
        <v>1</v>
      </c>
      <c r="I504" s="20" t="str">
        <f t="shared" si="90"/>
        <v>1</v>
      </c>
      <c r="J504" s="10" t="str">
        <f t="shared" si="82"/>
        <v>1521</v>
      </c>
      <c r="L504" s="15" t="s">
        <v>66</v>
      </c>
      <c r="M504" s="19">
        <v>0</v>
      </c>
      <c r="N504" s="18">
        <v>15102.62</v>
      </c>
      <c r="O504" s="18">
        <v>15102.62</v>
      </c>
      <c r="P504" s="18">
        <v>15102.62</v>
      </c>
      <c r="Q504" s="18">
        <v>15102.62</v>
      </c>
      <c r="R504" s="18">
        <v>15102.62</v>
      </c>
      <c r="S504" s="18">
        <v>15102.62</v>
      </c>
      <c r="T504" s="18">
        <v>0</v>
      </c>
    </row>
    <row r="505" spans="1:20" outlineLevel="4" x14ac:dyDescent="0.2">
      <c r="A505" s="10" t="str">
        <f t="shared" si="83"/>
        <v>1.1.1</v>
      </c>
      <c r="B505" s="20" t="str">
        <f t="shared" si="84"/>
        <v>1.1.1</v>
      </c>
      <c r="C505" s="10" t="str">
        <f t="shared" si="85"/>
        <v>P2424</v>
      </c>
      <c r="D505" s="20" t="str">
        <f t="shared" si="86"/>
        <v>P2424</v>
      </c>
      <c r="E505" s="10" t="str">
        <f t="shared" si="81"/>
        <v>1</v>
      </c>
      <c r="F505" s="10" t="str">
        <f t="shared" si="87"/>
        <v>21112-C101</v>
      </c>
      <c r="G505" s="20" t="str">
        <f t="shared" si="88"/>
        <v>21112-C101</v>
      </c>
      <c r="H505" s="10" t="str">
        <f t="shared" si="89"/>
        <v>1</v>
      </c>
      <c r="I505" s="20" t="str">
        <f t="shared" si="90"/>
        <v>1</v>
      </c>
      <c r="J505" s="10" t="str">
        <f t="shared" si="82"/>
        <v>1542</v>
      </c>
      <c r="L505" s="15" t="s">
        <v>67</v>
      </c>
      <c r="M505" s="18">
        <v>1009116</v>
      </c>
      <c r="N505" s="18">
        <v>-30817.33</v>
      </c>
      <c r="O505" s="18">
        <v>978298.67</v>
      </c>
      <c r="P505" s="18">
        <v>249790.07</v>
      </c>
      <c r="Q505" s="18">
        <v>221461.67</v>
      </c>
      <c r="R505" s="18">
        <v>221461.67</v>
      </c>
      <c r="S505" s="18">
        <v>221461.67</v>
      </c>
      <c r="T505" s="18">
        <v>756837</v>
      </c>
    </row>
    <row r="506" spans="1:20" outlineLevel="5" x14ac:dyDescent="0.2">
      <c r="A506" s="10" t="str">
        <f t="shared" si="83"/>
        <v>1.1.1</v>
      </c>
      <c r="B506" s="20" t="str">
        <f t="shared" si="84"/>
        <v>1.1.1</v>
      </c>
      <c r="C506" s="10" t="str">
        <f t="shared" si="85"/>
        <v>P2424</v>
      </c>
      <c r="D506" s="20" t="str">
        <f t="shared" si="86"/>
        <v>P2424</v>
      </c>
      <c r="E506" s="10" t="str">
        <f t="shared" si="81"/>
        <v>1</v>
      </c>
      <c r="F506" s="10" t="str">
        <f t="shared" si="87"/>
        <v>21112-C101</v>
      </c>
      <c r="G506" s="20" t="str">
        <f t="shared" si="88"/>
        <v>21112-C101</v>
      </c>
      <c r="H506" s="10" t="str">
        <f t="shared" si="89"/>
        <v>1</v>
      </c>
      <c r="I506" s="20" t="str">
        <f t="shared" si="90"/>
        <v>1</v>
      </c>
      <c r="J506" s="10" t="str">
        <f t="shared" si="82"/>
        <v>1593</v>
      </c>
      <c r="L506" s="15" t="s">
        <v>68</v>
      </c>
      <c r="M506" s="18">
        <v>891296</v>
      </c>
      <c r="N506" s="18">
        <v>-42544.42</v>
      </c>
      <c r="O506" s="18">
        <v>848751.58</v>
      </c>
      <c r="P506" s="18">
        <v>189727.06</v>
      </c>
      <c r="Q506" s="18">
        <v>156838.57999999999</v>
      </c>
      <c r="R506" s="18">
        <v>156838.57999999999</v>
      </c>
      <c r="S506" s="18">
        <v>156838.57999999999</v>
      </c>
      <c r="T506" s="18">
        <v>691913</v>
      </c>
    </row>
    <row r="507" spans="1:20" outlineLevel="6" x14ac:dyDescent="0.2">
      <c r="A507" s="10" t="str">
        <f t="shared" si="83"/>
        <v>1.1.1</v>
      </c>
      <c r="B507" s="20" t="str">
        <f t="shared" si="84"/>
        <v>1.1.1</v>
      </c>
      <c r="C507" s="10" t="str">
        <f t="shared" si="85"/>
        <v>P2424</v>
      </c>
      <c r="D507" s="20" t="str">
        <f t="shared" si="86"/>
        <v>P2424</v>
      </c>
      <c r="E507" s="10" t="str">
        <f t="shared" si="81"/>
        <v>1</v>
      </c>
      <c r="F507" s="10" t="str">
        <f t="shared" si="87"/>
        <v>21112-C101</v>
      </c>
      <c r="G507" s="20" t="str">
        <f t="shared" si="88"/>
        <v>21112-C101</v>
      </c>
      <c r="H507" s="10" t="str">
        <f t="shared" si="89"/>
        <v>1</v>
      </c>
      <c r="I507" s="20" t="str">
        <f t="shared" si="90"/>
        <v>1</v>
      </c>
      <c r="J507" s="10" t="str">
        <f t="shared" si="82"/>
        <v>1611</v>
      </c>
      <c r="L507" s="15" t="s">
        <v>69</v>
      </c>
      <c r="M507" s="18">
        <v>268098</v>
      </c>
      <c r="N507" s="18">
        <v>-42152.53</v>
      </c>
      <c r="O507" s="18">
        <v>225945.47</v>
      </c>
      <c r="P507" s="18">
        <v>0</v>
      </c>
      <c r="Q507" s="18">
        <v>0</v>
      </c>
      <c r="R507" s="18">
        <v>0</v>
      </c>
      <c r="S507" s="19">
        <v>0</v>
      </c>
      <c r="T507" s="18">
        <v>225945.47</v>
      </c>
    </row>
    <row r="508" spans="1:20" outlineLevel="6" x14ac:dyDescent="0.2">
      <c r="A508" s="10" t="str">
        <f t="shared" si="83"/>
        <v>1.1.1</v>
      </c>
      <c r="B508" s="20" t="str">
        <f t="shared" si="84"/>
        <v>1.1.1</v>
      </c>
      <c r="C508" s="10" t="str">
        <f t="shared" si="85"/>
        <v>P2424</v>
      </c>
      <c r="D508" s="20" t="str">
        <f t="shared" si="86"/>
        <v>P2424</v>
      </c>
      <c r="E508" s="10" t="str">
        <f t="shared" si="81"/>
        <v>1</v>
      </c>
      <c r="F508" s="10" t="str">
        <f t="shared" si="87"/>
        <v>21112-C101</v>
      </c>
      <c r="G508" s="20" t="str">
        <f t="shared" si="88"/>
        <v>21112-C101</v>
      </c>
      <c r="H508" s="10" t="str">
        <f t="shared" si="89"/>
        <v>1</v>
      </c>
      <c r="I508" s="20" t="str">
        <f t="shared" si="90"/>
        <v>1</v>
      </c>
      <c r="J508" s="10" t="str">
        <f t="shared" si="82"/>
        <v>1712</v>
      </c>
      <c r="L508" s="15" t="s">
        <v>70</v>
      </c>
      <c r="M508" s="18">
        <v>10773</v>
      </c>
      <c r="N508" s="19">
        <v>0</v>
      </c>
      <c r="O508" s="18">
        <v>10773</v>
      </c>
      <c r="P508" s="18">
        <v>0</v>
      </c>
      <c r="Q508" s="18">
        <v>0</v>
      </c>
      <c r="R508" s="18">
        <v>0</v>
      </c>
      <c r="S508" s="19">
        <v>0</v>
      </c>
      <c r="T508" s="18">
        <v>10773</v>
      </c>
    </row>
    <row r="509" spans="1:20" outlineLevel="6" x14ac:dyDescent="0.2">
      <c r="A509" s="10" t="str">
        <f t="shared" si="83"/>
        <v>1.1.1</v>
      </c>
      <c r="B509" s="20" t="str">
        <f t="shared" si="84"/>
        <v>1.1.1</v>
      </c>
      <c r="C509" s="10" t="str">
        <f t="shared" si="85"/>
        <v>P2424</v>
      </c>
      <c r="D509" s="20" t="str">
        <f t="shared" si="86"/>
        <v>P2424</v>
      </c>
      <c r="E509" s="10" t="str">
        <f t="shared" si="81"/>
        <v>1</v>
      </c>
      <c r="F509" s="10" t="str">
        <f t="shared" si="87"/>
        <v>21112-C101</v>
      </c>
      <c r="G509" s="20" t="str">
        <f t="shared" si="88"/>
        <v>21112-C101</v>
      </c>
      <c r="H509" s="10" t="str">
        <f t="shared" si="89"/>
        <v>1</v>
      </c>
      <c r="I509" s="20" t="str">
        <f t="shared" si="90"/>
        <v>1</v>
      </c>
      <c r="J509" s="10" t="str">
        <f t="shared" si="82"/>
        <v>3856</v>
      </c>
      <c r="L509" s="15" t="s">
        <v>183</v>
      </c>
      <c r="M509" s="18">
        <v>1699079</v>
      </c>
      <c r="N509" s="18">
        <v>-14363.63</v>
      </c>
      <c r="O509" s="18">
        <v>1684715.37</v>
      </c>
      <c r="P509" s="18">
        <v>1588814.88</v>
      </c>
      <c r="Q509" s="18">
        <v>207455.06</v>
      </c>
      <c r="R509" s="18">
        <v>207455.06</v>
      </c>
      <c r="S509" s="18">
        <v>207455.06</v>
      </c>
      <c r="T509" s="18">
        <v>1477260.31</v>
      </c>
    </row>
    <row r="510" spans="1:20" outlineLevel="6" x14ac:dyDescent="0.2">
      <c r="A510" s="10" t="str">
        <f t="shared" si="83"/>
        <v>1.1.1</v>
      </c>
      <c r="B510" s="20" t="str">
        <f t="shared" si="84"/>
        <v>1.1.1</v>
      </c>
      <c r="C510" s="10" t="str">
        <f t="shared" si="85"/>
        <v>P2424</v>
      </c>
      <c r="D510" s="20" t="str">
        <f t="shared" si="86"/>
        <v>P2424</v>
      </c>
      <c r="E510" s="10" t="str">
        <f t="shared" si="81"/>
        <v>1</v>
      </c>
      <c r="F510" s="10" t="str">
        <f t="shared" si="87"/>
        <v>21112-C101</v>
      </c>
      <c r="G510" s="20" t="str">
        <f t="shared" si="88"/>
        <v>21112-C101</v>
      </c>
      <c r="H510" s="10" t="str">
        <f t="shared" si="89"/>
        <v>1</v>
      </c>
      <c r="I510" s="20" t="str">
        <f t="shared" si="90"/>
        <v>1</v>
      </c>
      <c r="J510" s="10" t="str">
        <f t="shared" si="82"/>
        <v>3981</v>
      </c>
      <c r="L510" s="15" t="s">
        <v>90</v>
      </c>
      <c r="M510" s="18">
        <v>138912</v>
      </c>
      <c r="N510" s="19">
        <v>0</v>
      </c>
      <c r="O510" s="18">
        <v>138912</v>
      </c>
      <c r="P510" s="18">
        <v>26449.53</v>
      </c>
      <c r="Q510" s="18">
        <v>22500.85</v>
      </c>
      <c r="R510" s="18">
        <v>22500.85</v>
      </c>
      <c r="S510" s="18">
        <v>22500.85</v>
      </c>
      <c r="T510" s="18">
        <v>116411.15</v>
      </c>
    </row>
    <row r="511" spans="1:20" outlineLevel="6" x14ac:dyDescent="0.2">
      <c r="A511" s="10" t="str">
        <f t="shared" si="83"/>
        <v>1.1.1</v>
      </c>
      <c r="B511" s="20" t="str">
        <f t="shared" si="84"/>
        <v>1.1.1</v>
      </c>
      <c r="C511" s="10" t="str">
        <f t="shared" si="85"/>
        <v>P2424</v>
      </c>
      <c r="D511" s="20" t="str">
        <f t="shared" si="86"/>
        <v>P2424</v>
      </c>
      <c r="E511" s="10" t="str">
        <f t="shared" si="81"/>
        <v>1</v>
      </c>
      <c r="F511" s="10" t="str">
        <f t="shared" si="87"/>
        <v>21112-C101</v>
      </c>
      <c r="G511" s="20" t="str">
        <f t="shared" si="88"/>
        <v>21112-C101</v>
      </c>
      <c r="H511" s="10" t="str">
        <f t="shared" si="89"/>
        <v>1</v>
      </c>
      <c r="I511" s="20" t="str">
        <f t="shared" si="90"/>
        <v>1</v>
      </c>
      <c r="J511" s="10" t="str">
        <f t="shared" si="82"/>
        <v>4411</v>
      </c>
      <c r="L511" s="15" t="s">
        <v>92</v>
      </c>
      <c r="M511" s="18">
        <v>520000</v>
      </c>
      <c r="N511" s="18">
        <v>-5000</v>
      </c>
      <c r="O511" s="18">
        <v>515000</v>
      </c>
      <c r="P511" s="18">
        <v>31016.83</v>
      </c>
      <c r="Q511" s="18">
        <v>19954.830000000002</v>
      </c>
      <c r="R511" s="18">
        <v>19954.830000000002</v>
      </c>
      <c r="S511" s="18">
        <v>19954.830000000002</v>
      </c>
      <c r="T511" s="18">
        <v>495045.17</v>
      </c>
    </row>
    <row r="512" spans="1:20" outlineLevel="6" x14ac:dyDescent="0.2">
      <c r="A512" s="10" t="str">
        <f t="shared" si="83"/>
        <v/>
      </c>
      <c r="B512" s="20" t="str">
        <f t="shared" si="84"/>
        <v>1.1.1</v>
      </c>
      <c r="C512" s="10" t="str">
        <f t="shared" si="85"/>
        <v/>
      </c>
      <c r="D512" s="20" t="str">
        <f t="shared" si="86"/>
        <v>P2424</v>
      </c>
      <c r="E512" s="10" t="str">
        <f t="shared" si="81"/>
        <v/>
      </c>
      <c r="F512" s="10" t="str">
        <f t="shared" si="87"/>
        <v/>
      </c>
      <c r="G512" s="20" t="str">
        <f t="shared" si="88"/>
        <v>21112-C102</v>
      </c>
      <c r="H512" s="10" t="str">
        <f t="shared" si="89"/>
        <v/>
      </c>
      <c r="I512" s="20" t="str">
        <f t="shared" si="90"/>
        <v>1</v>
      </c>
      <c r="J512" s="10" t="str">
        <f t="shared" si="82"/>
        <v/>
      </c>
      <c r="L512" s="15" t="s">
        <v>184</v>
      </c>
      <c r="M512" s="18">
        <v>114229044</v>
      </c>
      <c r="N512" s="18">
        <v>-822746.33</v>
      </c>
      <c r="O512" s="18">
        <v>113406297.67</v>
      </c>
      <c r="P512" s="18">
        <v>52763075.380000003</v>
      </c>
      <c r="Q512" s="18">
        <v>18746163.449999999</v>
      </c>
      <c r="R512" s="18">
        <v>18746163.449999999</v>
      </c>
      <c r="S512" s="18">
        <v>18724580.059999999</v>
      </c>
      <c r="T512" s="18">
        <v>94660134.219999999</v>
      </c>
    </row>
    <row r="513" spans="1:20" outlineLevel="6" x14ac:dyDescent="0.2">
      <c r="A513" s="10" t="str">
        <f t="shared" si="83"/>
        <v/>
      </c>
      <c r="B513" s="20" t="str">
        <f t="shared" si="84"/>
        <v>1.1.1</v>
      </c>
      <c r="C513" s="10" t="str">
        <f t="shared" si="85"/>
        <v/>
      </c>
      <c r="D513" s="20" t="str">
        <f t="shared" si="86"/>
        <v>P2424</v>
      </c>
      <c r="E513" s="10" t="str">
        <f t="shared" si="81"/>
        <v/>
      </c>
      <c r="F513" s="10" t="str">
        <f t="shared" si="87"/>
        <v/>
      </c>
      <c r="G513" s="20" t="str">
        <f t="shared" si="88"/>
        <v>21112-C102</v>
      </c>
      <c r="H513" s="10" t="str">
        <f t="shared" si="89"/>
        <v/>
      </c>
      <c r="I513" s="20" t="str">
        <f t="shared" si="90"/>
        <v>1</v>
      </c>
      <c r="J513" s="10" t="str">
        <f t="shared" si="82"/>
        <v/>
      </c>
      <c r="L513" s="15" t="s">
        <v>54</v>
      </c>
      <c r="M513" s="18">
        <v>114229044</v>
      </c>
      <c r="N513" s="18">
        <v>-822746.33</v>
      </c>
      <c r="O513" s="18">
        <v>113406297.67</v>
      </c>
      <c r="P513" s="18">
        <v>52763075.380000003</v>
      </c>
      <c r="Q513" s="18">
        <v>18746163.449999999</v>
      </c>
      <c r="R513" s="18">
        <v>18746163.449999999</v>
      </c>
      <c r="S513" s="18">
        <v>18724580.059999999</v>
      </c>
      <c r="T513" s="18">
        <v>94660134.219999999</v>
      </c>
    </row>
    <row r="514" spans="1:20" outlineLevel="6" x14ac:dyDescent="0.2">
      <c r="A514" s="10" t="str">
        <f t="shared" si="83"/>
        <v>1.1.1</v>
      </c>
      <c r="B514" s="20" t="str">
        <f t="shared" si="84"/>
        <v>1.1.1</v>
      </c>
      <c r="C514" s="10" t="str">
        <f t="shared" si="85"/>
        <v>P2424</v>
      </c>
      <c r="D514" s="20" t="str">
        <f t="shared" si="86"/>
        <v>P2424</v>
      </c>
      <c r="E514" s="10" t="str">
        <f t="shared" si="81"/>
        <v>1</v>
      </c>
      <c r="F514" s="10" t="str">
        <f t="shared" si="87"/>
        <v>21112-C102</v>
      </c>
      <c r="G514" s="20" t="str">
        <f t="shared" si="88"/>
        <v>21112-C102</v>
      </c>
      <c r="H514" s="10" t="str">
        <f t="shared" si="89"/>
        <v>1</v>
      </c>
      <c r="I514" s="20" t="str">
        <f t="shared" si="90"/>
        <v>1</v>
      </c>
      <c r="J514" s="10" t="str">
        <f t="shared" si="82"/>
        <v>1111</v>
      </c>
      <c r="L514" s="15" t="s">
        <v>185</v>
      </c>
      <c r="M514" s="18">
        <v>10743859</v>
      </c>
      <c r="N514" s="18">
        <v>0.54</v>
      </c>
      <c r="O514" s="18">
        <v>10743859.539999999</v>
      </c>
      <c r="P514" s="18">
        <v>3110066.52</v>
      </c>
      <c r="Q514" s="18">
        <v>2685966.54</v>
      </c>
      <c r="R514" s="18">
        <v>2685966.54</v>
      </c>
      <c r="S514" s="18">
        <v>2685966.54</v>
      </c>
      <c r="T514" s="18">
        <v>8057893</v>
      </c>
    </row>
    <row r="515" spans="1:20" outlineLevel="6" x14ac:dyDescent="0.2">
      <c r="A515" s="10" t="str">
        <f t="shared" si="83"/>
        <v>1.1.1</v>
      </c>
      <c r="B515" s="20" t="str">
        <f t="shared" si="84"/>
        <v>1.1.1</v>
      </c>
      <c r="C515" s="10" t="str">
        <f t="shared" si="85"/>
        <v>P2424</v>
      </c>
      <c r="D515" s="20" t="str">
        <f t="shared" si="86"/>
        <v>P2424</v>
      </c>
      <c r="E515" s="10" t="str">
        <f t="shared" si="81"/>
        <v>1</v>
      </c>
      <c r="F515" s="10" t="str">
        <f t="shared" si="87"/>
        <v>21112-C102</v>
      </c>
      <c r="G515" s="20" t="str">
        <f t="shared" si="88"/>
        <v>21112-C102</v>
      </c>
      <c r="H515" s="10" t="str">
        <f t="shared" si="89"/>
        <v>1</v>
      </c>
      <c r="I515" s="20" t="str">
        <f t="shared" si="90"/>
        <v>1</v>
      </c>
      <c r="J515" s="10" t="str">
        <f t="shared" si="82"/>
        <v>1131</v>
      </c>
      <c r="L515" s="15" t="s">
        <v>55</v>
      </c>
      <c r="M515" s="18">
        <v>4179840</v>
      </c>
      <c r="N515" s="18">
        <v>-154115.67000000001</v>
      </c>
      <c r="O515" s="18">
        <v>4025724.33</v>
      </c>
      <c r="P515" s="18">
        <v>890844.33</v>
      </c>
      <c r="Q515" s="18">
        <v>890844.33</v>
      </c>
      <c r="R515" s="18">
        <v>890844.33</v>
      </c>
      <c r="S515" s="18">
        <v>890844.33</v>
      </c>
      <c r="T515" s="18">
        <v>3134880</v>
      </c>
    </row>
    <row r="516" spans="1:20" outlineLevel="6" x14ac:dyDescent="0.2">
      <c r="A516" s="10" t="str">
        <f t="shared" si="83"/>
        <v>1.1.1</v>
      </c>
      <c r="B516" s="20" t="str">
        <f t="shared" si="84"/>
        <v>1.1.1</v>
      </c>
      <c r="C516" s="10" t="str">
        <f t="shared" si="85"/>
        <v>P2424</v>
      </c>
      <c r="D516" s="20" t="str">
        <f t="shared" si="86"/>
        <v>P2424</v>
      </c>
      <c r="E516" s="10" t="str">
        <f t="shared" si="81"/>
        <v>1</v>
      </c>
      <c r="F516" s="10" t="str">
        <f t="shared" si="87"/>
        <v>21112-C102</v>
      </c>
      <c r="G516" s="20" t="str">
        <f t="shared" si="88"/>
        <v>21112-C102</v>
      </c>
      <c r="H516" s="10" t="str">
        <f t="shared" si="89"/>
        <v>1</v>
      </c>
      <c r="I516" s="20" t="str">
        <f t="shared" si="90"/>
        <v>1</v>
      </c>
      <c r="J516" s="10" t="str">
        <f t="shared" si="82"/>
        <v>1211</v>
      </c>
      <c r="L516" s="15" t="s">
        <v>56</v>
      </c>
      <c r="M516" s="18">
        <v>8799582</v>
      </c>
      <c r="N516" s="18">
        <v>-25872.959999999999</v>
      </c>
      <c r="O516" s="18">
        <v>8773709.0399999991</v>
      </c>
      <c r="P516" s="18">
        <v>1927065.27</v>
      </c>
      <c r="Q516" s="18">
        <v>1927065.27</v>
      </c>
      <c r="R516" s="18">
        <v>1927065.27</v>
      </c>
      <c r="S516" s="18">
        <v>1927065.27</v>
      </c>
      <c r="T516" s="18">
        <v>6846643.7699999996</v>
      </c>
    </row>
    <row r="517" spans="1:20" outlineLevel="6" x14ac:dyDescent="0.2">
      <c r="A517" s="10" t="str">
        <f t="shared" si="83"/>
        <v>1.1.1</v>
      </c>
      <c r="B517" s="20" t="str">
        <f t="shared" si="84"/>
        <v>1.1.1</v>
      </c>
      <c r="C517" s="10" t="str">
        <f t="shared" si="85"/>
        <v>P2424</v>
      </c>
      <c r="D517" s="20" t="str">
        <f t="shared" si="86"/>
        <v>P2424</v>
      </c>
      <c r="E517" s="10" t="str">
        <f t="shared" ref="E517:E580" si="91">IF(MID(L517,1,5)="     ",MID(A517,5,1),"")</f>
        <v>1</v>
      </c>
      <c r="F517" s="10" t="str">
        <f t="shared" si="87"/>
        <v>21112-C102</v>
      </c>
      <c r="G517" s="20" t="str">
        <f t="shared" si="88"/>
        <v>21112-C102</v>
      </c>
      <c r="H517" s="10" t="str">
        <f t="shared" si="89"/>
        <v>1</v>
      </c>
      <c r="I517" s="20" t="str">
        <f t="shared" si="90"/>
        <v>1</v>
      </c>
      <c r="J517" s="10" t="str">
        <f t="shared" ref="J517:J580" si="92">IF(MID(L517,1,5)="     ",MID(L517,8,4),"")</f>
        <v>1311</v>
      </c>
      <c r="L517" s="15" t="s">
        <v>57</v>
      </c>
      <c r="M517" s="18">
        <v>1500</v>
      </c>
      <c r="N517" s="18">
        <v>24</v>
      </c>
      <c r="O517" s="18">
        <v>1524</v>
      </c>
      <c r="P517" s="18">
        <v>1078.01</v>
      </c>
      <c r="Q517" s="18">
        <v>399</v>
      </c>
      <c r="R517" s="18">
        <v>399</v>
      </c>
      <c r="S517" s="18">
        <v>399</v>
      </c>
      <c r="T517" s="18">
        <v>1125</v>
      </c>
    </row>
    <row r="518" spans="1:20" outlineLevel="6" x14ac:dyDescent="0.2">
      <c r="A518" s="10" t="str">
        <f t="shared" si="83"/>
        <v>1.1.1</v>
      </c>
      <c r="B518" s="20" t="str">
        <f t="shared" si="84"/>
        <v>1.1.1</v>
      </c>
      <c r="C518" s="10" t="str">
        <f t="shared" si="85"/>
        <v>P2424</v>
      </c>
      <c r="D518" s="20" t="str">
        <f t="shared" si="86"/>
        <v>P2424</v>
      </c>
      <c r="E518" s="10" t="str">
        <f t="shared" si="91"/>
        <v>1</v>
      </c>
      <c r="F518" s="10" t="str">
        <f t="shared" si="87"/>
        <v>21112-C102</v>
      </c>
      <c r="G518" s="20" t="str">
        <f t="shared" si="88"/>
        <v>21112-C102</v>
      </c>
      <c r="H518" s="10" t="str">
        <f t="shared" si="89"/>
        <v>1</v>
      </c>
      <c r="I518" s="20" t="str">
        <f t="shared" si="90"/>
        <v>1</v>
      </c>
      <c r="J518" s="10" t="str">
        <f t="shared" si="92"/>
        <v>1321</v>
      </c>
      <c r="L518" s="15" t="s">
        <v>59</v>
      </c>
      <c r="M518" s="18">
        <v>1460532</v>
      </c>
      <c r="N518" s="18">
        <v>-9832.33</v>
      </c>
      <c r="O518" s="18">
        <v>1450699.67</v>
      </c>
      <c r="P518" s="18">
        <v>296008.93</v>
      </c>
      <c r="Q518" s="18">
        <v>0</v>
      </c>
      <c r="R518" s="18">
        <v>0</v>
      </c>
      <c r="S518" s="19">
        <v>0</v>
      </c>
      <c r="T518" s="18">
        <v>1450699.67</v>
      </c>
    </row>
    <row r="519" spans="1:20" outlineLevel="6" x14ac:dyDescent="0.2">
      <c r="A519" s="10" t="str">
        <f t="shared" si="83"/>
        <v>1.1.1</v>
      </c>
      <c r="B519" s="20" t="str">
        <f t="shared" si="84"/>
        <v>1.1.1</v>
      </c>
      <c r="C519" s="10" t="str">
        <f t="shared" si="85"/>
        <v>P2424</v>
      </c>
      <c r="D519" s="20" t="str">
        <f t="shared" si="86"/>
        <v>P2424</v>
      </c>
      <c r="E519" s="10" t="str">
        <f t="shared" si="91"/>
        <v>1</v>
      </c>
      <c r="F519" s="10" t="str">
        <f t="shared" si="87"/>
        <v>21112-C102</v>
      </c>
      <c r="G519" s="20" t="str">
        <f t="shared" si="88"/>
        <v>21112-C102</v>
      </c>
      <c r="H519" s="10" t="str">
        <f t="shared" si="89"/>
        <v>1</v>
      </c>
      <c r="I519" s="20" t="str">
        <f t="shared" si="90"/>
        <v>1</v>
      </c>
      <c r="J519" s="10" t="str">
        <f t="shared" si="92"/>
        <v>1322</v>
      </c>
      <c r="L519" s="15" t="s">
        <v>60</v>
      </c>
      <c r="M519" s="18">
        <v>6572425</v>
      </c>
      <c r="N519" s="18">
        <v>-44245.47</v>
      </c>
      <c r="O519" s="18">
        <v>6528179.5300000003</v>
      </c>
      <c r="P519" s="18">
        <v>1332045.23</v>
      </c>
      <c r="Q519" s="18">
        <v>0</v>
      </c>
      <c r="R519" s="18">
        <v>0</v>
      </c>
      <c r="S519" s="19">
        <v>0</v>
      </c>
      <c r="T519" s="18">
        <v>6528179.5300000003</v>
      </c>
    </row>
    <row r="520" spans="1:20" outlineLevel="6" x14ac:dyDescent="0.2">
      <c r="A520" s="10" t="str">
        <f t="shared" si="83"/>
        <v>1.1.1</v>
      </c>
      <c r="B520" s="20" t="str">
        <f t="shared" si="84"/>
        <v>1.1.1</v>
      </c>
      <c r="C520" s="10" t="str">
        <f t="shared" si="85"/>
        <v>P2424</v>
      </c>
      <c r="D520" s="20" t="str">
        <f t="shared" si="86"/>
        <v>P2424</v>
      </c>
      <c r="E520" s="10" t="str">
        <f t="shared" si="91"/>
        <v>1</v>
      </c>
      <c r="F520" s="10" t="str">
        <f t="shared" si="87"/>
        <v>21112-C102</v>
      </c>
      <c r="G520" s="20" t="str">
        <f t="shared" si="88"/>
        <v>21112-C102</v>
      </c>
      <c r="H520" s="10" t="str">
        <f t="shared" si="89"/>
        <v>1</v>
      </c>
      <c r="I520" s="20" t="str">
        <f t="shared" si="90"/>
        <v>1</v>
      </c>
      <c r="J520" s="10" t="str">
        <f t="shared" si="92"/>
        <v>1341</v>
      </c>
      <c r="L520" s="15" t="s">
        <v>182</v>
      </c>
      <c r="M520" s="19">
        <v>0</v>
      </c>
      <c r="N520" s="18">
        <v>15611.67</v>
      </c>
      <c r="O520" s="18">
        <v>15611.67</v>
      </c>
      <c r="P520" s="18">
        <v>15611.67</v>
      </c>
      <c r="Q520" s="18">
        <v>15611.67</v>
      </c>
      <c r="R520" s="18">
        <v>15611.67</v>
      </c>
      <c r="S520" s="18">
        <v>15611.67</v>
      </c>
      <c r="T520" s="18">
        <v>0</v>
      </c>
    </row>
    <row r="521" spans="1:20" outlineLevel="6" x14ac:dyDescent="0.2">
      <c r="A521" s="10" t="str">
        <f t="shared" si="83"/>
        <v>1.1.1</v>
      </c>
      <c r="B521" s="20" t="str">
        <f t="shared" si="84"/>
        <v>1.1.1</v>
      </c>
      <c r="C521" s="10" t="str">
        <f t="shared" si="85"/>
        <v>P2424</v>
      </c>
      <c r="D521" s="20" t="str">
        <f t="shared" si="86"/>
        <v>P2424</v>
      </c>
      <c r="E521" s="10" t="str">
        <f t="shared" si="91"/>
        <v>1</v>
      </c>
      <c r="F521" s="10" t="str">
        <f t="shared" si="87"/>
        <v>21112-C102</v>
      </c>
      <c r="G521" s="20" t="str">
        <f t="shared" si="88"/>
        <v>21112-C102</v>
      </c>
      <c r="H521" s="10" t="str">
        <f t="shared" si="89"/>
        <v>1</v>
      </c>
      <c r="I521" s="20" t="str">
        <f t="shared" si="90"/>
        <v>1</v>
      </c>
      <c r="J521" s="10" t="str">
        <f t="shared" si="92"/>
        <v>1342</v>
      </c>
      <c r="L521" s="15" t="s">
        <v>186</v>
      </c>
      <c r="M521" s="18">
        <v>5194524</v>
      </c>
      <c r="N521" s="19">
        <v>0</v>
      </c>
      <c r="O521" s="18">
        <v>5194524</v>
      </c>
      <c r="P521" s="18">
        <v>1503678</v>
      </c>
      <c r="Q521" s="18">
        <v>1298631</v>
      </c>
      <c r="R521" s="18">
        <v>1298631</v>
      </c>
      <c r="S521" s="18">
        <v>1298631</v>
      </c>
      <c r="T521" s="18">
        <v>3895893</v>
      </c>
    </row>
    <row r="522" spans="1:20" outlineLevel="6" x14ac:dyDescent="0.2">
      <c r="A522" s="10" t="str">
        <f t="shared" ref="A522:A585" si="93">IF(MID(L522,1,5)="     ",B522,"")</f>
        <v>1.1.1</v>
      </c>
      <c r="B522" s="20" t="str">
        <f t="shared" ref="B522:B585" si="94">IF(MID(L522,1,5)="*****",MID(L522,8,5),B521)</f>
        <v>1.1.1</v>
      </c>
      <c r="C522" s="10" t="str">
        <f t="shared" ref="C522:C585" si="95">IF(MID(L522,1,5)="     ",D522,"")</f>
        <v>P2424</v>
      </c>
      <c r="D522" s="20" t="str">
        <f t="shared" ref="D522:D585" si="96">IF(MID(L522,1,5)="**** ",MID(L522,8,5),D521)</f>
        <v>P2424</v>
      </c>
      <c r="E522" s="10" t="str">
        <f t="shared" si="91"/>
        <v>1</v>
      </c>
      <c r="F522" s="10" t="str">
        <f t="shared" ref="F522:F585" si="97">IF(MID(L522,1,5)="     ",G522,"")</f>
        <v>21112-C102</v>
      </c>
      <c r="G522" s="20" t="str">
        <f t="shared" ref="G522:G585" si="98">IF(MID(L522,1,5)="**   ",MID(L522,8,10),G521)</f>
        <v>21112-C102</v>
      </c>
      <c r="H522" s="10" t="str">
        <f t="shared" ref="H522:H585" si="99">IF(MID(L522,1,5)="     ",I522,"")</f>
        <v>1</v>
      </c>
      <c r="I522" s="20" t="str">
        <f t="shared" ref="I522:I585" si="100">IF(MID(L522,1,5)="*    ",MID(L522,8,1),I521)</f>
        <v>1</v>
      </c>
      <c r="J522" s="10" t="str">
        <f t="shared" si="92"/>
        <v>1343</v>
      </c>
      <c r="L522" s="15" t="s">
        <v>61</v>
      </c>
      <c r="M522" s="18">
        <v>816216</v>
      </c>
      <c r="N522" s="18">
        <v>-13042.77</v>
      </c>
      <c r="O522" s="18">
        <v>803173.23</v>
      </c>
      <c r="P522" s="18">
        <v>191011.23</v>
      </c>
      <c r="Q522" s="18">
        <v>191011.23</v>
      </c>
      <c r="R522" s="18">
        <v>191011.23</v>
      </c>
      <c r="S522" s="18">
        <v>191011.23</v>
      </c>
      <c r="T522" s="18">
        <v>612162</v>
      </c>
    </row>
    <row r="523" spans="1:20" outlineLevel="6" x14ac:dyDescent="0.2">
      <c r="A523" s="10" t="str">
        <f t="shared" si="93"/>
        <v>1.1.1</v>
      </c>
      <c r="B523" s="20" t="str">
        <f t="shared" si="94"/>
        <v>1.1.1</v>
      </c>
      <c r="C523" s="10" t="str">
        <f t="shared" si="95"/>
        <v>P2424</v>
      </c>
      <c r="D523" s="20" t="str">
        <f t="shared" si="96"/>
        <v>P2424</v>
      </c>
      <c r="E523" s="10" t="str">
        <f t="shared" si="91"/>
        <v>1</v>
      </c>
      <c r="F523" s="10" t="str">
        <f t="shared" si="97"/>
        <v>21112-C102</v>
      </c>
      <c r="G523" s="20" t="str">
        <f t="shared" si="98"/>
        <v>21112-C102</v>
      </c>
      <c r="H523" s="10" t="str">
        <f t="shared" si="99"/>
        <v>1</v>
      </c>
      <c r="I523" s="20" t="str">
        <f t="shared" si="100"/>
        <v>1</v>
      </c>
      <c r="J523" s="10" t="str">
        <f t="shared" si="92"/>
        <v>1344</v>
      </c>
      <c r="L523" s="15" t="s">
        <v>187</v>
      </c>
      <c r="M523" s="18">
        <v>15318768</v>
      </c>
      <c r="N523" s="18">
        <v>2.34</v>
      </c>
      <c r="O523" s="18">
        <v>15318770.34</v>
      </c>
      <c r="P523" s="18">
        <v>4434382.92</v>
      </c>
      <c r="Q523" s="18">
        <v>3829694.34</v>
      </c>
      <c r="R523" s="18">
        <v>3829694.34</v>
      </c>
      <c r="S523" s="18">
        <v>3829694.34</v>
      </c>
      <c r="T523" s="18">
        <v>11489076</v>
      </c>
    </row>
    <row r="524" spans="1:20" outlineLevel="6" x14ac:dyDescent="0.2">
      <c r="A524" s="10" t="str">
        <f t="shared" si="93"/>
        <v>1.1.1</v>
      </c>
      <c r="B524" s="20" t="str">
        <f t="shared" si="94"/>
        <v>1.1.1</v>
      </c>
      <c r="C524" s="10" t="str">
        <f t="shared" si="95"/>
        <v>P2424</v>
      </c>
      <c r="D524" s="20" t="str">
        <f t="shared" si="96"/>
        <v>P2424</v>
      </c>
      <c r="E524" s="10" t="str">
        <f t="shared" si="91"/>
        <v>1</v>
      </c>
      <c r="F524" s="10" t="str">
        <f t="shared" si="97"/>
        <v>21112-C102</v>
      </c>
      <c r="G524" s="20" t="str">
        <f t="shared" si="98"/>
        <v>21112-C102</v>
      </c>
      <c r="H524" s="10" t="str">
        <f t="shared" si="99"/>
        <v>1</v>
      </c>
      <c r="I524" s="20" t="str">
        <f t="shared" si="100"/>
        <v>1</v>
      </c>
      <c r="J524" s="10" t="str">
        <f t="shared" si="92"/>
        <v>1345</v>
      </c>
      <c r="L524" s="15" t="s">
        <v>62</v>
      </c>
      <c r="M524" s="18">
        <v>3205488</v>
      </c>
      <c r="N524" s="18">
        <v>-38652.839999999997</v>
      </c>
      <c r="O524" s="18">
        <v>3166835.16</v>
      </c>
      <c r="P524" s="18">
        <v>762719.16</v>
      </c>
      <c r="Q524" s="18">
        <v>762719.16</v>
      </c>
      <c r="R524" s="18">
        <v>762719.16</v>
      </c>
      <c r="S524" s="18">
        <v>762719.16</v>
      </c>
      <c r="T524" s="18">
        <v>2404116</v>
      </c>
    </row>
    <row r="525" spans="1:20" outlineLevel="6" x14ac:dyDescent="0.2">
      <c r="A525" s="10" t="str">
        <f t="shared" si="93"/>
        <v>1.1.1</v>
      </c>
      <c r="B525" s="20" t="str">
        <f t="shared" si="94"/>
        <v>1.1.1</v>
      </c>
      <c r="C525" s="10" t="str">
        <f t="shared" si="95"/>
        <v>P2424</v>
      </c>
      <c r="D525" s="20" t="str">
        <f t="shared" si="96"/>
        <v>P2424</v>
      </c>
      <c r="E525" s="10" t="str">
        <f t="shared" si="91"/>
        <v>1</v>
      </c>
      <c r="F525" s="10" t="str">
        <f t="shared" si="97"/>
        <v>21112-C102</v>
      </c>
      <c r="G525" s="20" t="str">
        <f t="shared" si="98"/>
        <v>21112-C102</v>
      </c>
      <c r="H525" s="10" t="str">
        <f t="shared" si="99"/>
        <v>1</v>
      </c>
      <c r="I525" s="20" t="str">
        <f t="shared" si="100"/>
        <v>1</v>
      </c>
      <c r="J525" s="10" t="str">
        <f t="shared" si="92"/>
        <v>1411</v>
      </c>
      <c r="L525" s="15" t="s">
        <v>63</v>
      </c>
      <c r="M525" s="18">
        <v>961368</v>
      </c>
      <c r="N525" s="18">
        <v>-35932.550000000003</v>
      </c>
      <c r="O525" s="18">
        <v>925435.45</v>
      </c>
      <c r="P525" s="18">
        <v>204409.45</v>
      </c>
      <c r="Q525" s="18">
        <v>204409.45</v>
      </c>
      <c r="R525" s="18">
        <v>204409.45</v>
      </c>
      <c r="S525" s="18">
        <v>204409.45</v>
      </c>
      <c r="T525" s="18">
        <v>721026</v>
      </c>
    </row>
    <row r="526" spans="1:20" outlineLevel="6" x14ac:dyDescent="0.2">
      <c r="A526" s="10" t="str">
        <f t="shared" si="93"/>
        <v>1.1.1</v>
      </c>
      <c r="B526" s="20" t="str">
        <f t="shared" si="94"/>
        <v>1.1.1</v>
      </c>
      <c r="C526" s="10" t="str">
        <f t="shared" si="95"/>
        <v>P2424</v>
      </c>
      <c r="D526" s="20" t="str">
        <f t="shared" si="96"/>
        <v>P2424</v>
      </c>
      <c r="E526" s="10" t="str">
        <f t="shared" si="91"/>
        <v>1</v>
      </c>
      <c r="F526" s="10" t="str">
        <f t="shared" si="97"/>
        <v>21112-C102</v>
      </c>
      <c r="G526" s="20" t="str">
        <f t="shared" si="98"/>
        <v>21112-C102</v>
      </c>
      <c r="H526" s="10" t="str">
        <f t="shared" si="99"/>
        <v>1</v>
      </c>
      <c r="I526" s="20" t="str">
        <f t="shared" si="100"/>
        <v>1</v>
      </c>
      <c r="J526" s="10" t="str">
        <f t="shared" si="92"/>
        <v>1412</v>
      </c>
      <c r="L526" s="15" t="s">
        <v>64</v>
      </c>
      <c r="M526" s="18">
        <v>428436</v>
      </c>
      <c r="N526" s="18">
        <v>-9769.81</v>
      </c>
      <c r="O526" s="18">
        <v>418666.19</v>
      </c>
      <c r="P526" s="18">
        <v>97339.19</v>
      </c>
      <c r="Q526" s="18">
        <v>97339.19</v>
      </c>
      <c r="R526" s="18">
        <v>97339.19</v>
      </c>
      <c r="S526" s="18">
        <v>97339.19</v>
      </c>
      <c r="T526" s="18">
        <v>321327</v>
      </c>
    </row>
    <row r="527" spans="1:20" outlineLevel="6" x14ac:dyDescent="0.2">
      <c r="A527" s="10" t="str">
        <f t="shared" si="93"/>
        <v>1.1.1</v>
      </c>
      <c r="B527" s="20" t="str">
        <f t="shared" si="94"/>
        <v>1.1.1</v>
      </c>
      <c r="C527" s="10" t="str">
        <f t="shared" si="95"/>
        <v>P2424</v>
      </c>
      <c r="D527" s="20" t="str">
        <f t="shared" si="96"/>
        <v>P2424</v>
      </c>
      <c r="E527" s="10" t="str">
        <f t="shared" si="91"/>
        <v>1</v>
      </c>
      <c r="F527" s="10" t="str">
        <f t="shared" si="97"/>
        <v>21112-C102</v>
      </c>
      <c r="G527" s="20" t="str">
        <f t="shared" si="98"/>
        <v>21112-C102</v>
      </c>
      <c r="H527" s="10" t="str">
        <f t="shared" si="99"/>
        <v>1</v>
      </c>
      <c r="I527" s="20" t="str">
        <f t="shared" si="100"/>
        <v>1</v>
      </c>
      <c r="J527" s="10" t="str">
        <f t="shared" si="92"/>
        <v>1511</v>
      </c>
      <c r="L527" s="15" t="s">
        <v>188</v>
      </c>
      <c r="M527" s="18">
        <v>3369735</v>
      </c>
      <c r="N527" s="18">
        <v>-2.2200000000000002</v>
      </c>
      <c r="O527" s="18">
        <v>3369732.78</v>
      </c>
      <c r="P527" s="18">
        <v>842433.78</v>
      </c>
      <c r="Q527" s="18">
        <v>842433.78</v>
      </c>
      <c r="R527" s="18">
        <v>842433.78</v>
      </c>
      <c r="S527" s="18">
        <v>842433.78</v>
      </c>
      <c r="T527" s="18">
        <v>2527299</v>
      </c>
    </row>
    <row r="528" spans="1:20" outlineLevel="6" x14ac:dyDescent="0.2">
      <c r="A528" s="10" t="str">
        <f t="shared" si="93"/>
        <v>1.1.1</v>
      </c>
      <c r="B528" s="20" t="str">
        <f t="shared" si="94"/>
        <v>1.1.1</v>
      </c>
      <c r="C528" s="10" t="str">
        <f t="shared" si="95"/>
        <v>P2424</v>
      </c>
      <c r="D528" s="20" t="str">
        <f t="shared" si="96"/>
        <v>P2424</v>
      </c>
      <c r="E528" s="10" t="str">
        <f t="shared" si="91"/>
        <v>1</v>
      </c>
      <c r="F528" s="10" t="str">
        <f t="shared" si="97"/>
        <v>21112-C102</v>
      </c>
      <c r="G528" s="20" t="str">
        <f t="shared" si="98"/>
        <v>21112-C102</v>
      </c>
      <c r="H528" s="10" t="str">
        <f t="shared" si="99"/>
        <v>1</v>
      </c>
      <c r="I528" s="20" t="str">
        <f t="shared" si="100"/>
        <v>1</v>
      </c>
      <c r="J528" s="10" t="str">
        <f t="shared" si="92"/>
        <v>1541</v>
      </c>
      <c r="L528" s="15" t="s">
        <v>189</v>
      </c>
      <c r="M528" s="18">
        <v>7815421</v>
      </c>
      <c r="N528" s="18">
        <v>1.26</v>
      </c>
      <c r="O528" s="18">
        <v>7815422.2599999998</v>
      </c>
      <c r="P528" s="18">
        <v>2262359.88</v>
      </c>
      <c r="Q528" s="18">
        <v>1953856.26</v>
      </c>
      <c r="R528" s="18">
        <v>1953856.26</v>
      </c>
      <c r="S528" s="18">
        <v>1953856.26</v>
      </c>
      <c r="T528" s="18">
        <v>5861566</v>
      </c>
    </row>
    <row r="529" spans="1:20" outlineLevel="6" x14ac:dyDescent="0.2">
      <c r="A529" s="10" t="str">
        <f t="shared" si="93"/>
        <v>1.1.1</v>
      </c>
      <c r="B529" s="20" t="str">
        <f t="shared" si="94"/>
        <v>1.1.1</v>
      </c>
      <c r="C529" s="10" t="str">
        <f t="shared" si="95"/>
        <v>P2424</v>
      </c>
      <c r="D529" s="20" t="str">
        <f t="shared" si="96"/>
        <v>P2424</v>
      </c>
      <c r="E529" s="10" t="str">
        <f t="shared" si="91"/>
        <v>1</v>
      </c>
      <c r="F529" s="10" t="str">
        <f t="shared" si="97"/>
        <v>21112-C102</v>
      </c>
      <c r="G529" s="20" t="str">
        <f t="shared" si="98"/>
        <v>21112-C102</v>
      </c>
      <c r="H529" s="10" t="str">
        <f t="shared" si="99"/>
        <v>1</v>
      </c>
      <c r="I529" s="20" t="str">
        <f t="shared" si="100"/>
        <v>1</v>
      </c>
      <c r="J529" s="10" t="str">
        <f t="shared" si="92"/>
        <v>1542</v>
      </c>
      <c r="L529" s="15" t="s">
        <v>67</v>
      </c>
      <c r="M529" s="18">
        <v>2304375</v>
      </c>
      <c r="N529" s="18">
        <v>-41173.07</v>
      </c>
      <c r="O529" s="18">
        <v>2263201.9300000002</v>
      </c>
      <c r="P529" s="18">
        <v>534922.93000000005</v>
      </c>
      <c r="Q529" s="18">
        <v>534922.93000000005</v>
      </c>
      <c r="R529" s="18">
        <v>534922.93000000005</v>
      </c>
      <c r="S529" s="18">
        <v>534922.93000000005</v>
      </c>
      <c r="T529" s="18">
        <v>1728279</v>
      </c>
    </row>
    <row r="530" spans="1:20" outlineLevel="6" x14ac:dyDescent="0.2">
      <c r="A530" s="10" t="str">
        <f t="shared" si="93"/>
        <v>1.1.1</v>
      </c>
      <c r="B530" s="20" t="str">
        <f t="shared" si="94"/>
        <v>1.1.1</v>
      </c>
      <c r="C530" s="10" t="str">
        <f t="shared" si="95"/>
        <v>P2424</v>
      </c>
      <c r="D530" s="20" t="str">
        <f t="shared" si="96"/>
        <v>P2424</v>
      </c>
      <c r="E530" s="10" t="str">
        <f t="shared" si="91"/>
        <v>1</v>
      </c>
      <c r="F530" s="10" t="str">
        <f t="shared" si="97"/>
        <v>21112-C102</v>
      </c>
      <c r="G530" s="20" t="str">
        <f t="shared" si="98"/>
        <v>21112-C102</v>
      </c>
      <c r="H530" s="10" t="str">
        <f t="shared" si="99"/>
        <v>1</v>
      </c>
      <c r="I530" s="20" t="str">
        <f t="shared" si="100"/>
        <v>1</v>
      </c>
      <c r="J530" s="10" t="str">
        <f t="shared" si="92"/>
        <v>1592</v>
      </c>
      <c r="L530" s="15" t="s">
        <v>190</v>
      </c>
      <c r="M530" s="18">
        <v>1380419</v>
      </c>
      <c r="N530" s="18">
        <v>0.36</v>
      </c>
      <c r="O530" s="18">
        <v>1380419.36</v>
      </c>
      <c r="P530" s="18">
        <v>399595.68</v>
      </c>
      <c r="Q530" s="18">
        <v>345105.36</v>
      </c>
      <c r="R530" s="18">
        <v>345105.36</v>
      </c>
      <c r="S530" s="18">
        <v>345105.36</v>
      </c>
      <c r="T530" s="18">
        <v>1035314</v>
      </c>
    </row>
    <row r="531" spans="1:20" outlineLevel="6" x14ac:dyDescent="0.2">
      <c r="A531" s="10" t="str">
        <f t="shared" si="93"/>
        <v>1.1.1</v>
      </c>
      <c r="B531" s="20" t="str">
        <f t="shared" si="94"/>
        <v>1.1.1</v>
      </c>
      <c r="C531" s="10" t="str">
        <f t="shared" si="95"/>
        <v>P2424</v>
      </c>
      <c r="D531" s="20" t="str">
        <f t="shared" si="96"/>
        <v>P2424</v>
      </c>
      <c r="E531" s="10" t="str">
        <f t="shared" si="91"/>
        <v>1</v>
      </c>
      <c r="F531" s="10" t="str">
        <f t="shared" si="97"/>
        <v>21112-C102</v>
      </c>
      <c r="G531" s="20" t="str">
        <f t="shared" si="98"/>
        <v>21112-C102</v>
      </c>
      <c r="H531" s="10" t="str">
        <f t="shared" si="99"/>
        <v>1</v>
      </c>
      <c r="I531" s="20" t="str">
        <f t="shared" si="100"/>
        <v>1</v>
      </c>
      <c r="J531" s="10" t="str">
        <f t="shared" si="92"/>
        <v>1593</v>
      </c>
      <c r="L531" s="15" t="s">
        <v>68</v>
      </c>
      <c r="M531" s="18">
        <v>1814546</v>
      </c>
      <c r="N531" s="18">
        <v>-122102.49</v>
      </c>
      <c r="O531" s="18">
        <v>1692443.51</v>
      </c>
      <c r="P531" s="18">
        <v>282996.51</v>
      </c>
      <c r="Q531" s="18">
        <v>282996.51</v>
      </c>
      <c r="R531" s="18">
        <v>282996.51</v>
      </c>
      <c r="S531" s="18">
        <v>282996.51</v>
      </c>
      <c r="T531" s="18">
        <v>1409447</v>
      </c>
    </row>
    <row r="532" spans="1:20" outlineLevel="6" x14ac:dyDescent="0.2">
      <c r="A532" s="10" t="str">
        <f t="shared" si="93"/>
        <v>1.1.1</v>
      </c>
      <c r="B532" s="20" t="str">
        <f t="shared" si="94"/>
        <v>1.1.1</v>
      </c>
      <c r="C532" s="10" t="str">
        <f t="shared" si="95"/>
        <v>P2424</v>
      </c>
      <c r="D532" s="20" t="str">
        <f t="shared" si="96"/>
        <v>P2424</v>
      </c>
      <c r="E532" s="10" t="str">
        <f t="shared" si="91"/>
        <v>1</v>
      </c>
      <c r="F532" s="10" t="str">
        <f t="shared" si="97"/>
        <v>21112-C102</v>
      </c>
      <c r="G532" s="20" t="str">
        <f t="shared" si="98"/>
        <v>21112-C102</v>
      </c>
      <c r="H532" s="10" t="str">
        <f t="shared" si="99"/>
        <v>1</v>
      </c>
      <c r="I532" s="20" t="str">
        <f t="shared" si="100"/>
        <v>1</v>
      </c>
      <c r="J532" s="10" t="str">
        <f t="shared" si="92"/>
        <v>1611</v>
      </c>
      <c r="L532" s="15" t="s">
        <v>69</v>
      </c>
      <c r="M532" s="18">
        <v>2384568</v>
      </c>
      <c r="N532" s="18">
        <v>39857.94</v>
      </c>
      <c r="O532" s="18">
        <v>2424425.94</v>
      </c>
      <c r="P532" s="18">
        <v>0</v>
      </c>
      <c r="Q532" s="18">
        <v>0</v>
      </c>
      <c r="R532" s="18">
        <v>0</v>
      </c>
      <c r="S532" s="19">
        <v>0</v>
      </c>
      <c r="T532" s="18">
        <v>2424425.94</v>
      </c>
    </row>
    <row r="533" spans="1:20" outlineLevel="6" x14ac:dyDescent="0.2">
      <c r="A533" s="10" t="str">
        <f t="shared" si="93"/>
        <v>1.1.1</v>
      </c>
      <c r="B533" s="20" t="str">
        <f t="shared" si="94"/>
        <v>1.1.1</v>
      </c>
      <c r="C533" s="10" t="str">
        <f t="shared" si="95"/>
        <v>P2424</v>
      </c>
      <c r="D533" s="20" t="str">
        <f t="shared" si="96"/>
        <v>P2424</v>
      </c>
      <c r="E533" s="10" t="str">
        <f t="shared" si="91"/>
        <v>1</v>
      </c>
      <c r="F533" s="10" t="str">
        <f t="shared" si="97"/>
        <v>21112-C102</v>
      </c>
      <c r="G533" s="20" t="str">
        <f t="shared" si="98"/>
        <v>21112-C102</v>
      </c>
      <c r="H533" s="10" t="str">
        <f t="shared" si="99"/>
        <v>1</v>
      </c>
      <c r="I533" s="20" t="str">
        <f t="shared" si="100"/>
        <v>1</v>
      </c>
      <c r="J533" s="10" t="str">
        <f t="shared" si="92"/>
        <v>1712</v>
      </c>
      <c r="L533" s="15" t="s">
        <v>70</v>
      </c>
      <c r="M533" s="18">
        <v>9234</v>
      </c>
      <c r="N533" s="19">
        <v>0</v>
      </c>
      <c r="O533" s="18">
        <v>9234</v>
      </c>
      <c r="P533" s="18">
        <v>0</v>
      </c>
      <c r="Q533" s="18">
        <v>0</v>
      </c>
      <c r="R533" s="18">
        <v>0</v>
      </c>
      <c r="S533" s="19">
        <v>0</v>
      </c>
      <c r="T533" s="18">
        <v>9234</v>
      </c>
    </row>
    <row r="534" spans="1:20" outlineLevel="6" x14ac:dyDescent="0.2">
      <c r="A534" s="10" t="str">
        <f t="shared" si="93"/>
        <v>1.1.1</v>
      </c>
      <c r="B534" s="20" t="str">
        <f t="shared" si="94"/>
        <v>1.1.1</v>
      </c>
      <c r="C534" s="10" t="str">
        <f t="shared" si="95"/>
        <v>P2424</v>
      </c>
      <c r="D534" s="20" t="str">
        <f t="shared" si="96"/>
        <v>P2424</v>
      </c>
      <c r="E534" s="10" t="str">
        <f t="shared" si="91"/>
        <v>1</v>
      </c>
      <c r="F534" s="10" t="str">
        <f t="shared" si="97"/>
        <v>21112-C102</v>
      </c>
      <c r="G534" s="20" t="str">
        <f t="shared" si="98"/>
        <v>21112-C102</v>
      </c>
      <c r="H534" s="10" t="str">
        <f t="shared" si="99"/>
        <v>1</v>
      </c>
      <c r="I534" s="20" t="str">
        <f t="shared" si="100"/>
        <v>1</v>
      </c>
      <c r="J534" s="10" t="str">
        <f t="shared" si="92"/>
        <v>3342</v>
      </c>
      <c r="L534" s="15" t="s">
        <v>191</v>
      </c>
      <c r="M534" s="18">
        <v>1034063</v>
      </c>
      <c r="N534" s="18">
        <v>-8742.89</v>
      </c>
      <c r="O534" s="18">
        <v>1025320.11</v>
      </c>
      <c r="P534" s="18">
        <v>1025320.11</v>
      </c>
      <c r="Q534" s="18">
        <v>14372.24</v>
      </c>
      <c r="R534" s="18">
        <v>14372.24</v>
      </c>
      <c r="S534" s="18">
        <v>14372.24</v>
      </c>
      <c r="T534" s="18">
        <v>1010947.87</v>
      </c>
    </row>
    <row r="535" spans="1:20" outlineLevel="4" x14ac:dyDescent="0.2">
      <c r="A535" s="10" t="str">
        <f t="shared" si="93"/>
        <v>1.1.1</v>
      </c>
      <c r="B535" s="20" t="str">
        <f t="shared" si="94"/>
        <v>1.1.1</v>
      </c>
      <c r="C535" s="10" t="str">
        <f t="shared" si="95"/>
        <v>P2424</v>
      </c>
      <c r="D535" s="20" t="str">
        <f t="shared" si="96"/>
        <v>P2424</v>
      </c>
      <c r="E535" s="10" t="str">
        <f t="shared" si="91"/>
        <v>1</v>
      </c>
      <c r="F535" s="10" t="str">
        <f t="shared" si="97"/>
        <v>21112-C102</v>
      </c>
      <c r="G535" s="20" t="str">
        <f t="shared" si="98"/>
        <v>21112-C102</v>
      </c>
      <c r="H535" s="10" t="str">
        <f t="shared" si="99"/>
        <v>1</v>
      </c>
      <c r="I535" s="20" t="str">
        <f t="shared" si="100"/>
        <v>1</v>
      </c>
      <c r="J535" s="10" t="str">
        <f t="shared" si="92"/>
        <v>3612</v>
      </c>
      <c r="L535" s="15" t="s">
        <v>192</v>
      </c>
      <c r="M535" s="18">
        <v>3120376</v>
      </c>
      <c r="N535" s="18">
        <v>-26377.54</v>
      </c>
      <c r="O535" s="18">
        <v>3093998.46</v>
      </c>
      <c r="P535" s="18">
        <v>3093998.46</v>
      </c>
      <c r="Q535" s="18">
        <v>34172</v>
      </c>
      <c r="R535" s="18">
        <v>34172</v>
      </c>
      <c r="S535" s="18">
        <v>34172</v>
      </c>
      <c r="T535" s="18">
        <v>3059826.46</v>
      </c>
    </row>
    <row r="536" spans="1:20" outlineLevel="5" x14ac:dyDescent="0.2">
      <c r="A536" s="10" t="str">
        <f t="shared" si="93"/>
        <v>1.1.1</v>
      </c>
      <c r="B536" s="20" t="str">
        <f t="shared" si="94"/>
        <v>1.1.1</v>
      </c>
      <c r="C536" s="10" t="str">
        <f t="shared" si="95"/>
        <v>P2424</v>
      </c>
      <c r="D536" s="20" t="str">
        <f t="shared" si="96"/>
        <v>P2424</v>
      </c>
      <c r="E536" s="10" t="str">
        <f t="shared" si="91"/>
        <v>1</v>
      </c>
      <c r="F536" s="10" t="str">
        <f t="shared" si="97"/>
        <v>21112-C102</v>
      </c>
      <c r="G536" s="20" t="str">
        <f t="shared" si="98"/>
        <v>21112-C102</v>
      </c>
      <c r="H536" s="10" t="str">
        <f t="shared" si="99"/>
        <v>1</v>
      </c>
      <c r="I536" s="20" t="str">
        <f t="shared" si="100"/>
        <v>1</v>
      </c>
      <c r="J536" s="10" t="str">
        <f t="shared" si="92"/>
        <v>3851</v>
      </c>
      <c r="L536" s="15" t="s">
        <v>193</v>
      </c>
      <c r="M536" s="18">
        <v>10145517</v>
      </c>
      <c r="N536" s="18">
        <v>-107707.56</v>
      </c>
      <c r="O536" s="18">
        <v>10037809.439999999</v>
      </c>
      <c r="P536" s="18">
        <v>10037809.439999999</v>
      </c>
      <c r="Q536" s="18">
        <v>271934.53999999998</v>
      </c>
      <c r="R536" s="18">
        <v>271934.53999999998</v>
      </c>
      <c r="S536" s="18">
        <v>271934.53999999998</v>
      </c>
      <c r="T536" s="18">
        <v>9765874.9000000004</v>
      </c>
    </row>
    <row r="537" spans="1:20" outlineLevel="6" x14ac:dyDescent="0.2">
      <c r="A537" s="10" t="str">
        <f t="shared" si="93"/>
        <v>1.1.1</v>
      </c>
      <c r="B537" s="20" t="str">
        <f t="shared" si="94"/>
        <v>1.1.1</v>
      </c>
      <c r="C537" s="10" t="str">
        <f t="shared" si="95"/>
        <v>P2424</v>
      </c>
      <c r="D537" s="20" t="str">
        <f t="shared" si="96"/>
        <v>P2424</v>
      </c>
      <c r="E537" s="10" t="str">
        <f t="shared" si="91"/>
        <v>1</v>
      </c>
      <c r="F537" s="10" t="str">
        <f t="shared" si="97"/>
        <v>21112-C102</v>
      </c>
      <c r="G537" s="20" t="str">
        <f t="shared" si="98"/>
        <v>21112-C102</v>
      </c>
      <c r="H537" s="10" t="str">
        <f t="shared" si="99"/>
        <v>1</v>
      </c>
      <c r="I537" s="20" t="str">
        <f t="shared" si="100"/>
        <v>1</v>
      </c>
      <c r="J537" s="10" t="str">
        <f t="shared" si="92"/>
        <v>3852</v>
      </c>
      <c r="L537" s="15" t="s">
        <v>194</v>
      </c>
      <c r="M537" s="18">
        <v>6308063</v>
      </c>
      <c r="N537" s="18">
        <v>-129209.08</v>
      </c>
      <c r="O537" s="18">
        <v>6178853.9199999999</v>
      </c>
      <c r="P537" s="18">
        <v>6178853.9199999999</v>
      </c>
      <c r="Q537" s="18">
        <v>946253.77</v>
      </c>
      <c r="R537" s="18">
        <v>946253.77</v>
      </c>
      <c r="S537" s="18">
        <v>946253.77</v>
      </c>
      <c r="T537" s="18">
        <v>5232600.1500000004</v>
      </c>
    </row>
    <row r="538" spans="1:20" outlineLevel="6" x14ac:dyDescent="0.2">
      <c r="A538" s="10" t="str">
        <f t="shared" si="93"/>
        <v>1.1.1</v>
      </c>
      <c r="B538" s="20" t="str">
        <f t="shared" si="94"/>
        <v>1.1.1</v>
      </c>
      <c r="C538" s="10" t="str">
        <f t="shared" si="95"/>
        <v>P2424</v>
      </c>
      <c r="D538" s="20" t="str">
        <f t="shared" si="96"/>
        <v>P2424</v>
      </c>
      <c r="E538" s="10" t="str">
        <f t="shared" si="91"/>
        <v>1</v>
      </c>
      <c r="F538" s="10" t="str">
        <f t="shared" si="97"/>
        <v>21112-C102</v>
      </c>
      <c r="G538" s="20" t="str">
        <f t="shared" si="98"/>
        <v>21112-C102</v>
      </c>
      <c r="H538" s="10" t="str">
        <f t="shared" si="99"/>
        <v>1</v>
      </c>
      <c r="I538" s="20" t="str">
        <f t="shared" si="100"/>
        <v>1</v>
      </c>
      <c r="J538" s="10" t="str">
        <f t="shared" si="92"/>
        <v>3854</v>
      </c>
      <c r="L538" s="15" t="s">
        <v>195</v>
      </c>
      <c r="M538" s="18">
        <v>722689</v>
      </c>
      <c r="N538" s="18">
        <v>-6109.75</v>
      </c>
      <c r="O538" s="18">
        <v>716579.25</v>
      </c>
      <c r="P538" s="18">
        <v>716579.25</v>
      </c>
      <c r="Q538" s="18">
        <v>0</v>
      </c>
      <c r="R538" s="18">
        <v>0</v>
      </c>
      <c r="S538" s="19">
        <v>0</v>
      </c>
      <c r="T538" s="18">
        <v>716579.25</v>
      </c>
    </row>
    <row r="539" spans="1:20" outlineLevel="6" x14ac:dyDescent="0.2">
      <c r="A539" s="10" t="str">
        <f t="shared" si="93"/>
        <v>1.1.1</v>
      </c>
      <c r="B539" s="20" t="str">
        <f t="shared" si="94"/>
        <v>1.1.1</v>
      </c>
      <c r="C539" s="10" t="str">
        <f t="shared" si="95"/>
        <v>P2424</v>
      </c>
      <c r="D539" s="20" t="str">
        <f t="shared" si="96"/>
        <v>P2424</v>
      </c>
      <c r="E539" s="10" t="str">
        <f t="shared" si="91"/>
        <v>1</v>
      </c>
      <c r="F539" s="10" t="str">
        <f t="shared" si="97"/>
        <v>21112-C102</v>
      </c>
      <c r="G539" s="20" t="str">
        <f t="shared" si="98"/>
        <v>21112-C102</v>
      </c>
      <c r="H539" s="10" t="str">
        <f t="shared" si="99"/>
        <v>1</v>
      </c>
      <c r="I539" s="20" t="str">
        <f t="shared" si="100"/>
        <v>1</v>
      </c>
      <c r="J539" s="10" t="str">
        <f t="shared" si="92"/>
        <v>3981</v>
      </c>
      <c r="L539" s="15" t="s">
        <v>90</v>
      </c>
      <c r="M539" s="18">
        <v>1434808</v>
      </c>
      <c r="N539" s="18">
        <v>-8160.84</v>
      </c>
      <c r="O539" s="18">
        <v>1426647.16</v>
      </c>
      <c r="P539" s="18">
        <v>329620.11</v>
      </c>
      <c r="Q539" s="18">
        <v>286289.67</v>
      </c>
      <c r="R539" s="18">
        <v>286289.67</v>
      </c>
      <c r="S539" s="18">
        <v>286289.67</v>
      </c>
      <c r="T539" s="18">
        <v>1140357.49</v>
      </c>
    </row>
    <row r="540" spans="1:20" outlineLevel="6" x14ac:dyDescent="0.2">
      <c r="A540" s="10" t="str">
        <f t="shared" si="93"/>
        <v>1.1.1</v>
      </c>
      <c r="B540" s="20" t="str">
        <f t="shared" si="94"/>
        <v>1.1.1</v>
      </c>
      <c r="C540" s="10" t="str">
        <f t="shared" si="95"/>
        <v>P2424</v>
      </c>
      <c r="D540" s="20" t="str">
        <f t="shared" si="96"/>
        <v>P2424</v>
      </c>
      <c r="E540" s="10" t="str">
        <f t="shared" si="91"/>
        <v>1</v>
      </c>
      <c r="F540" s="10" t="str">
        <f t="shared" si="97"/>
        <v>21112-C102</v>
      </c>
      <c r="G540" s="20" t="str">
        <f t="shared" si="98"/>
        <v>21112-C102</v>
      </c>
      <c r="H540" s="10" t="str">
        <f t="shared" si="99"/>
        <v>1</v>
      </c>
      <c r="I540" s="20" t="str">
        <f t="shared" si="100"/>
        <v>1</v>
      </c>
      <c r="J540" s="10" t="str">
        <f t="shared" si="92"/>
        <v>4411</v>
      </c>
      <c r="L540" s="15" t="s">
        <v>92</v>
      </c>
      <c r="M540" s="18">
        <v>12389520</v>
      </c>
      <c r="N540" s="18">
        <v>-97194.6</v>
      </c>
      <c r="O540" s="18">
        <v>12292325.4</v>
      </c>
      <c r="P540" s="18">
        <v>12292325.4</v>
      </c>
      <c r="Q540" s="18">
        <v>1330135.21</v>
      </c>
      <c r="R540" s="18">
        <v>1330135.21</v>
      </c>
      <c r="S540" s="18">
        <v>1308551.82</v>
      </c>
      <c r="T540" s="18">
        <v>10962190.189999999</v>
      </c>
    </row>
    <row r="541" spans="1:20" outlineLevel="6" x14ac:dyDescent="0.2">
      <c r="A541" s="10" t="str">
        <f t="shared" si="93"/>
        <v>1.1.1</v>
      </c>
      <c r="B541" s="20" t="str">
        <f t="shared" si="94"/>
        <v>1.1.1</v>
      </c>
      <c r="C541" s="10" t="str">
        <f t="shared" si="95"/>
        <v>P2424</v>
      </c>
      <c r="D541" s="20" t="str">
        <f t="shared" si="96"/>
        <v>P2424</v>
      </c>
      <c r="E541" s="10" t="str">
        <f t="shared" si="91"/>
        <v>1</v>
      </c>
      <c r="F541" s="10" t="str">
        <f t="shared" si="97"/>
        <v>21112-C102</v>
      </c>
      <c r="G541" s="20" t="str">
        <f t="shared" si="98"/>
        <v>21112-C102</v>
      </c>
      <c r="H541" s="10" t="str">
        <f t="shared" si="99"/>
        <v>1</v>
      </c>
      <c r="I541" s="20" t="str">
        <f t="shared" si="100"/>
        <v>1</v>
      </c>
      <c r="J541" s="10" t="str">
        <f t="shared" si="92"/>
        <v>7991</v>
      </c>
      <c r="L541" s="15" t="s">
        <v>93</v>
      </c>
      <c r="M541" s="18">
        <v>2313172</v>
      </c>
      <c r="N541" s="19">
        <v>0</v>
      </c>
      <c r="O541" s="18">
        <v>2313172</v>
      </c>
      <c r="P541" s="18">
        <v>0</v>
      </c>
      <c r="Q541" s="18">
        <v>0</v>
      </c>
      <c r="R541" s="18">
        <v>0</v>
      </c>
      <c r="S541" s="19">
        <v>0</v>
      </c>
      <c r="T541" s="18">
        <v>2313172</v>
      </c>
    </row>
    <row r="542" spans="1:20" outlineLevel="6" x14ac:dyDescent="0.2">
      <c r="A542" s="10" t="str">
        <f t="shared" si="93"/>
        <v/>
      </c>
      <c r="B542" s="20" t="str">
        <f t="shared" si="94"/>
        <v>1.1.1</v>
      </c>
      <c r="C542" s="10" t="str">
        <f t="shared" si="95"/>
        <v/>
      </c>
      <c r="D542" s="20" t="str">
        <f t="shared" si="96"/>
        <v>P2424</v>
      </c>
      <c r="E542" s="10" t="str">
        <f t="shared" si="91"/>
        <v/>
      </c>
      <c r="F542" s="10" t="str">
        <f t="shared" si="97"/>
        <v/>
      </c>
      <c r="G542" s="20" t="str">
        <f t="shared" si="98"/>
        <v>21112-C103</v>
      </c>
      <c r="H542" s="10" t="str">
        <f t="shared" si="99"/>
        <v/>
      </c>
      <c r="I542" s="20" t="str">
        <f t="shared" si="100"/>
        <v>1</v>
      </c>
      <c r="J542" s="10" t="str">
        <f t="shared" si="92"/>
        <v/>
      </c>
      <c r="L542" s="15" t="s">
        <v>196</v>
      </c>
      <c r="M542" s="18">
        <v>48049569</v>
      </c>
      <c r="N542" s="18">
        <v>-345280.85</v>
      </c>
      <c r="O542" s="18">
        <v>47704288.149999999</v>
      </c>
      <c r="P542" s="18">
        <v>22516251.23</v>
      </c>
      <c r="Q542" s="18">
        <v>8237308.46</v>
      </c>
      <c r="R542" s="18">
        <v>8237308.46</v>
      </c>
      <c r="S542" s="18">
        <v>8237308.46</v>
      </c>
      <c r="T542" s="18">
        <v>39466979.689999998</v>
      </c>
    </row>
    <row r="543" spans="1:20" outlineLevel="6" x14ac:dyDescent="0.2">
      <c r="A543" s="10" t="str">
        <f t="shared" si="93"/>
        <v/>
      </c>
      <c r="B543" s="20" t="str">
        <f t="shared" si="94"/>
        <v>1.1.1</v>
      </c>
      <c r="C543" s="10" t="str">
        <f t="shared" si="95"/>
        <v/>
      </c>
      <c r="D543" s="20" t="str">
        <f t="shared" si="96"/>
        <v>P2424</v>
      </c>
      <c r="E543" s="10" t="str">
        <f t="shared" si="91"/>
        <v/>
      </c>
      <c r="F543" s="10" t="str">
        <f t="shared" si="97"/>
        <v/>
      </c>
      <c r="G543" s="20" t="str">
        <f t="shared" si="98"/>
        <v>21112-C103</v>
      </c>
      <c r="H543" s="10" t="str">
        <f t="shared" si="99"/>
        <v/>
      </c>
      <c r="I543" s="20" t="str">
        <f t="shared" si="100"/>
        <v>1</v>
      </c>
      <c r="J543" s="10" t="str">
        <f t="shared" si="92"/>
        <v/>
      </c>
      <c r="L543" s="15" t="s">
        <v>54</v>
      </c>
      <c r="M543" s="18">
        <v>48049569</v>
      </c>
      <c r="N543" s="18">
        <v>-345280.85</v>
      </c>
      <c r="O543" s="18">
        <v>47704288.149999999</v>
      </c>
      <c r="P543" s="18">
        <v>22516251.23</v>
      </c>
      <c r="Q543" s="18">
        <v>8237308.46</v>
      </c>
      <c r="R543" s="18">
        <v>8237308.46</v>
      </c>
      <c r="S543" s="18">
        <v>8237308.46</v>
      </c>
      <c r="T543" s="18">
        <v>39466979.689999998</v>
      </c>
    </row>
    <row r="544" spans="1:20" outlineLevel="6" x14ac:dyDescent="0.2">
      <c r="A544" s="10" t="str">
        <f t="shared" si="93"/>
        <v>1.1.1</v>
      </c>
      <c r="B544" s="20" t="str">
        <f t="shared" si="94"/>
        <v>1.1.1</v>
      </c>
      <c r="C544" s="10" t="str">
        <f t="shared" si="95"/>
        <v>P2424</v>
      </c>
      <c r="D544" s="20" t="str">
        <f t="shared" si="96"/>
        <v>P2424</v>
      </c>
      <c r="E544" s="10" t="str">
        <f t="shared" si="91"/>
        <v>1</v>
      </c>
      <c r="F544" s="10" t="str">
        <f t="shared" si="97"/>
        <v>21112-C103</v>
      </c>
      <c r="G544" s="20" t="str">
        <f t="shared" si="98"/>
        <v>21112-C103</v>
      </c>
      <c r="H544" s="10" t="str">
        <f t="shared" si="99"/>
        <v>1</v>
      </c>
      <c r="I544" s="20" t="str">
        <f t="shared" si="100"/>
        <v>1</v>
      </c>
      <c r="J544" s="10" t="str">
        <f t="shared" si="92"/>
        <v>1111</v>
      </c>
      <c r="L544" s="15" t="s">
        <v>185</v>
      </c>
      <c r="M544" s="18">
        <v>4523736</v>
      </c>
      <c r="N544" s="18">
        <v>-0.72</v>
      </c>
      <c r="O544" s="18">
        <v>4523735.28</v>
      </c>
      <c r="P544" s="18">
        <v>1130933.28</v>
      </c>
      <c r="Q544" s="18">
        <v>1130933.28</v>
      </c>
      <c r="R544" s="18">
        <v>1130933.28</v>
      </c>
      <c r="S544" s="18">
        <v>1130933.28</v>
      </c>
      <c r="T544" s="18">
        <v>3392802</v>
      </c>
    </row>
    <row r="545" spans="1:20" outlineLevel="6" x14ac:dyDescent="0.2">
      <c r="A545" s="10" t="str">
        <f t="shared" si="93"/>
        <v>1.1.1</v>
      </c>
      <c r="B545" s="20" t="str">
        <f t="shared" si="94"/>
        <v>1.1.1</v>
      </c>
      <c r="C545" s="10" t="str">
        <f t="shared" si="95"/>
        <v>P2424</v>
      </c>
      <c r="D545" s="20" t="str">
        <f t="shared" si="96"/>
        <v>P2424</v>
      </c>
      <c r="E545" s="10" t="str">
        <f t="shared" si="91"/>
        <v>1</v>
      </c>
      <c r="F545" s="10" t="str">
        <f t="shared" si="97"/>
        <v>21112-C103</v>
      </c>
      <c r="G545" s="20" t="str">
        <f t="shared" si="98"/>
        <v>21112-C103</v>
      </c>
      <c r="H545" s="10" t="str">
        <f t="shared" si="99"/>
        <v>1</v>
      </c>
      <c r="I545" s="20" t="str">
        <f t="shared" si="100"/>
        <v>1</v>
      </c>
      <c r="J545" s="10" t="str">
        <f t="shared" si="92"/>
        <v>1131</v>
      </c>
      <c r="L545" s="15" t="s">
        <v>55</v>
      </c>
      <c r="M545" s="18">
        <v>1759932</v>
      </c>
      <c r="N545" s="18">
        <v>-7518.6</v>
      </c>
      <c r="O545" s="18">
        <v>1752413.4</v>
      </c>
      <c r="P545" s="18">
        <v>432464.4</v>
      </c>
      <c r="Q545" s="18">
        <v>432464.4</v>
      </c>
      <c r="R545" s="18">
        <v>432464.4</v>
      </c>
      <c r="S545" s="18">
        <v>432464.4</v>
      </c>
      <c r="T545" s="18">
        <v>1319949</v>
      </c>
    </row>
    <row r="546" spans="1:20" outlineLevel="6" x14ac:dyDescent="0.2">
      <c r="A546" s="10" t="str">
        <f t="shared" si="93"/>
        <v>1.1.1</v>
      </c>
      <c r="B546" s="20" t="str">
        <f t="shared" si="94"/>
        <v>1.1.1</v>
      </c>
      <c r="C546" s="10" t="str">
        <f t="shared" si="95"/>
        <v>P2424</v>
      </c>
      <c r="D546" s="20" t="str">
        <f t="shared" si="96"/>
        <v>P2424</v>
      </c>
      <c r="E546" s="10" t="str">
        <f t="shared" si="91"/>
        <v>1</v>
      </c>
      <c r="F546" s="10" t="str">
        <f t="shared" si="97"/>
        <v>21112-C103</v>
      </c>
      <c r="G546" s="20" t="str">
        <f t="shared" si="98"/>
        <v>21112-C103</v>
      </c>
      <c r="H546" s="10" t="str">
        <f t="shared" si="99"/>
        <v>1</v>
      </c>
      <c r="I546" s="20" t="str">
        <f t="shared" si="100"/>
        <v>1</v>
      </c>
      <c r="J546" s="10" t="str">
        <f t="shared" si="92"/>
        <v>1211</v>
      </c>
      <c r="L546" s="15" t="s">
        <v>56</v>
      </c>
      <c r="M546" s="18">
        <v>2396250</v>
      </c>
      <c r="N546" s="18">
        <v>-34737.07</v>
      </c>
      <c r="O546" s="18">
        <v>2361512.9300000002</v>
      </c>
      <c r="P546" s="18">
        <v>470813.26</v>
      </c>
      <c r="Q546" s="18">
        <v>470813.26</v>
      </c>
      <c r="R546" s="18">
        <v>470813.26</v>
      </c>
      <c r="S546" s="18">
        <v>470813.26</v>
      </c>
      <c r="T546" s="18">
        <v>1890699.67</v>
      </c>
    </row>
    <row r="547" spans="1:20" outlineLevel="6" x14ac:dyDescent="0.2">
      <c r="A547" s="10" t="str">
        <f t="shared" si="93"/>
        <v>1.1.1</v>
      </c>
      <c r="B547" s="20" t="str">
        <f t="shared" si="94"/>
        <v>1.1.1</v>
      </c>
      <c r="C547" s="10" t="str">
        <f t="shared" si="95"/>
        <v>P2424</v>
      </c>
      <c r="D547" s="20" t="str">
        <f t="shared" si="96"/>
        <v>P2424</v>
      </c>
      <c r="E547" s="10" t="str">
        <f t="shared" si="91"/>
        <v>1</v>
      </c>
      <c r="F547" s="10" t="str">
        <f t="shared" si="97"/>
        <v>21112-C103</v>
      </c>
      <c r="G547" s="20" t="str">
        <f t="shared" si="98"/>
        <v>21112-C103</v>
      </c>
      <c r="H547" s="10" t="str">
        <f t="shared" si="99"/>
        <v>1</v>
      </c>
      <c r="I547" s="20" t="str">
        <f t="shared" si="100"/>
        <v>1</v>
      </c>
      <c r="J547" s="10" t="str">
        <f t="shared" si="92"/>
        <v>1311</v>
      </c>
      <c r="L547" s="15" t="s">
        <v>57</v>
      </c>
      <c r="M547" s="18">
        <v>2916</v>
      </c>
      <c r="N547" s="18">
        <v>-198</v>
      </c>
      <c r="O547" s="18">
        <v>2718</v>
      </c>
      <c r="P547" s="18">
        <v>531</v>
      </c>
      <c r="Q547" s="18">
        <v>531</v>
      </c>
      <c r="R547" s="18">
        <v>531</v>
      </c>
      <c r="S547" s="18">
        <v>531</v>
      </c>
      <c r="T547" s="18">
        <v>2187</v>
      </c>
    </row>
    <row r="548" spans="1:20" outlineLevel="6" x14ac:dyDescent="0.2">
      <c r="A548" s="10" t="str">
        <f t="shared" si="93"/>
        <v>1.1.1</v>
      </c>
      <c r="B548" s="20" t="str">
        <f t="shared" si="94"/>
        <v>1.1.1</v>
      </c>
      <c r="C548" s="10" t="str">
        <f t="shared" si="95"/>
        <v>P2424</v>
      </c>
      <c r="D548" s="20" t="str">
        <f t="shared" si="96"/>
        <v>P2424</v>
      </c>
      <c r="E548" s="10" t="str">
        <f t="shared" si="91"/>
        <v>1</v>
      </c>
      <c r="F548" s="10" t="str">
        <f t="shared" si="97"/>
        <v>21112-C103</v>
      </c>
      <c r="G548" s="20" t="str">
        <f t="shared" si="98"/>
        <v>21112-C103</v>
      </c>
      <c r="H548" s="10" t="str">
        <f t="shared" si="99"/>
        <v>1</v>
      </c>
      <c r="I548" s="20" t="str">
        <f t="shared" si="100"/>
        <v>1</v>
      </c>
      <c r="J548" s="10" t="str">
        <f t="shared" si="92"/>
        <v>1321</v>
      </c>
      <c r="L548" s="15" t="s">
        <v>59</v>
      </c>
      <c r="M548" s="18">
        <v>614964</v>
      </c>
      <c r="N548" s="18">
        <v>-4139.93</v>
      </c>
      <c r="O548" s="18">
        <v>610824.06999999995</v>
      </c>
      <c r="P548" s="18">
        <v>99734.05</v>
      </c>
      <c r="Q548" s="18">
        <v>0</v>
      </c>
      <c r="R548" s="18">
        <v>0</v>
      </c>
      <c r="S548" s="19">
        <v>0</v>
      </c>
      <c r="T548" s="18">
        <v>610824.06999999995</v>
      </c>
    </row>
    <row r="549" spans="1:20" outlineLevel="6" x14ac:dyDescent="0.2">
      <c r="A549" s="10" t="str">
        <f t="shared" si="93"/>
        <v>1.1.1</v>
      </c>
      <c r="B549" s="20" t="str">
        <f t="shared" si="94"/>
        <v>1.1.1</v>
      </c>
      <c r="C549" s="10" t="str">
        <f t="shared" si="95"/>
        <v>P2424</v>
      </c>
      <c r="D549" s="20" t="str">
        <f t="shared" si="96"/>
        <v>P2424</v>
      </c>
      <c r="E549" s="10" t="str">
        <f t="shared" si="91"/>
        <v>1</v>
      </c>
      <c r="F549" s="10" t="str">
        <f t="shared" si="97"/>
        <v>21112-C103</v>
      </c>
      <c r="G549" s="20" t="str">
        <f t="shared" si="98"/>
        <v>21112-C103</v>
      </c>
      <c r="H549" s="10" t="str">
        <f t="shared" si="99"/>
        <v>1</v>
      </c>
      <c r="I549" s="20" t="str">
        <f t="shared" si="100"/>
        <v>1</v>
      </c>
      <c r="J549" s="10" t="str">
        <f t="shared" si="92"/>
        <v>1322</v>
      </c>
      <c r="L549" s="15" t="s">
        <v>60</v>
      </c>
      <c r="M549" s="18">
        <v>2767332</v>
      </c>
      <c r="N549" s="18">
        <v>-18629.669999999998</v>
      </c>
      <c r="O549" s="18">
        <v>2748702.33</v>
      </c>
      <c r="P549" s="18">
        <v>448802.22</v>
      </c>
      <c r="Q549" s="18">
        <v>0</v>
      </c>
      <c r="R549" s="18">
        <v>0</v>
      </c>
      <c r="S549" s="19">
        <v>0</v>
      </c>
      <c r="T549" s="18">
        <v>2748702.33</v>
      </c>
    </row>
    <row r="550" spans="1:20" outlineLevel="6" x14ac:dyDescent="0.2">
      <c r="A550" s="10" t="str">
        <f t="shared" si="93"/>
        <v>1.1.1</v>
      </c>
      <c r="B550" s="20" t="str">
        <f t="shared" si="94"/>
        <v>1.1.1</v>
      </c>
      <c r="C550" s="10" t="str">
        <f t="shared" si="95"/>
        <v>P2424</v>
      </c>
      <c r="D550" s="20" t="str">
        <f t="shared" si="96"/>
        <v>P2424</v>
      </c>
      <c r="E550" s="10" t="str">
        <f t="shared" si="91"/>
        <v>1</v>
      </c>
      <c r="F550" s="10" t="str">
        <f t="shared" si="97"/>
        <v>21112-C103</v>
      </c>
      <c r="G550" s="20" t="str">
        <f t="shared" si="98"/>
        <v>21112-C103</v>
      </c>
      <c r="H550" s="10" t="str">
        <f t="shared" si="99"/>
        <v>1</v>
      </c>
      <c r="I550" s="20" t="str">
        <f t="shared" si="100"/>
        <v>1</v>
      </c>
      <c r="J550" s="10" t="str">
        <f t="shared" si="92"/>
        <v>1341</v>
      </c>
      <c r="L550" s="15" t="s">
        <v>182</v>
      </c>
      <c r="M550" s="19">
        <v>0</v>
      </c>
      <c r="N550" s="18">
        <v>6573.34</v>
      </c>
      <c r="O550" s="18">
        <v>6573.34</v>
      </c>
      <c r="P550" s="18">
        <v>6573.34</v>
      </c>
      <c r="Q550" s="18">
        <v>6573.34</v>
      </c>
      <c r="R550" s="18">
        <v>6573.34</v>
      </c>
      <c r="S550" s="18">
        <v>6573.34</v>
      </c>
      <c r="T550" s="18">
        <v>0</v>
      </c>
    </row>
    <row r="551" spans="1:20" outlineLevel="6" x14ac:dyDescent="0.2">
      <c r="A551" s="10" t="str">
        <f t="shared" si="93"/>
        <v>1.1.1</v>
      </c>
      <c r="B551" s="20" t="str">
        <f t="shared" si="94"/>
        <v>1.1.1</v>
      </c>
      <c r="C551" s="10" t="str">
        <f t="shared" si="95"/>
        <v>P2424</v>
      </c>
      <c r="D551" s="20" t="str">
        <f t="shared" si="96"/>
        <v>P2424</v>
      </c>
      <c r="E551" s="10" t="str">
        <f t="shared" si="91"/>
        <v>1</v>
      </c>
      <c r="F551" s="10" t="str">
        <f t="shared" si="97"/>
        <v>21112-C103</v>
      </c>
      <c r="G551" s="20" t="str">
        <f t="shared" si="98"/>
        <v>21112-C103</v>
      </c>
      <c r="H551" s="10" t="str">
        <f t="shared" si="99"/>
        <v>1</v>
      </c>
      <c r="I551" s="20" t="str">
        <f t="shared" si="100"/>
        <v>1</v>
      </c>
      <c r="J551" s="10" t="str">
        <f t="shared" si="92"/>
        <v>1342</v>
      </c>
      <c r="L551" s="15" t="s">
        <v>186</v>
      </c>
      <c r="M551" s="18">
        <v>2187168</v>
      </c>
      <c r="N551" s="19">
        <v>0</v>
      </c>
      <c r="O551" s="18">
        <v>2187168</v>
      </c>
      <c r="P551" s="18">
        <v>546792</v>
      </c>
      <c r="Q551" s="18">
        <v>546792</v>
      </c>
      <c r="R551" s="18">
        <v>546792</v>
      </c>
      <c r="S551" s="18">
        <v>546792</v>
      </c>
      <c r="T551" s="18">
        <v>1640376</v>
      </c>
    </row>
    <row r="552" spans="1:20" outlineLevel="6" x14ac:dyDescent="0.2">
      <c r="A552" s="10" t="str">
        <f t="shared" si="93"/>
        <v>1.1.1</v>
      </c>
      <c r="B552" s="20" t="str">
        <f t="shared" si="94"/>
        <v>1.1.1</v>
      </c>
      <c r="C552" s="10" t="str">
        <f t="shared" si="95"/>
        <v>P2424</v>
      </c>
      <c r="D552" s="20" t="str">
        <f t="shared" si="96"/>
        <v>P2424</v>
      </c>
      <c r="E552" s="10" t="str">
        <f t="shared" si="91"/>
        <v>1</v>
      </c>
      <c r="F552" s="10" t="str">
        <f t="shared" si="97"/>
        <v>21112-C103</v>
      </c>
      <c r="G552" s="20" t="str">
        <f t="shared" si="98"/>
        <v>21112-C103</v>
      </c>
      <c r="H552" s="10" t="str">
        <f t="shared" si="99"/>
        <v>1</v>
      </c>
      <c r="I552" s="20" t="str">
        <f t="shared" si="100"/>
        <v>1</v>
      </c>
      <c r="J552" s="10" t="str">
        <f t="shared" si="92"/>
        <v>1343</v>
      </c>
      <c r="L552" s="15" t="s">
        <v>61</v>
      </c>
      <c r="M552" s="18">
        <v>343668</v>
      </c>
      <c r="N552" s="18">
        <v>3543</v>
      </c>
      <c r="O552" s="18">
        <v>347211</v>
      </c>
      <c r="P552" s="18">
        <v>89460</v>
      </c>
      <c r="Q552" s="18">
        <v>89460</v>
      </c>
      <c r="R552" s="18">
        <v>89460</v>
      </c>
      <c r="S552" s="18">
        <v>89460</v>
      </c>
      <c r="T552" s="18">
        <v>257751</v>
      </c>
    </row>
    <row r="553" spans="1:20" outlineLevel="6" x14ac:dyDescent="0.2">
      <c r="A553" s="10" t="str">
        <f t="shared" si="93"/>
        <v>1.1.1</v>
      </c>
      <c r="B553" s="20" t="str">
        <f t="shared" si="94"/>
        <v>1.1.1</v>
      </c>
      <c r="C553" s="10" t="str">
        <f t="shared" si="95"/>
        <v>P2424</v>
      </c>
      <c r="D553" s="20" t="str">
        <f t="shared" si="96"/>
        <v>P2424</v>
      </c>
      <c r="E553" s="10" t="str">
        <f t="shared" si="91"/>
        <v>1</v>
      </c>
      <c r="F553" s="10" t="str">
        <f t="shared" si="97"/>
        <v>21112-C103</v>
      </c>
      <c r="G553" s="20" t="str">
        <f t="shared" si="98"/>
        <v>21112-C103</v>
      </c>
      <c r="H553" s="10" t="str">
        <f t="shared" si="99"/>
        <v>1</v>
      </c>
      <c r="I553" s="20" t="str">
        <f t="shared" si="100"/>
        <v>1</v>
      </c>
      <c r="J553" s="10" t="str">
        <f t="shared" si="92"/>
        <v>1344</v>
      </c>
      <c r="L553" s="15" t="s">
        <v>187</v>
      </c>
      <c r="M553" s="18">
        <v>6450004</v>
      </c>
      <c r="N553" s="18">
        <v>-0.12</v>
      </c>
      <c r="O553" s="18">
        <v>6450003.8799999999</v>
      </c>
      <c r="P553" s="18">
        <v>1612502.88</v>
      </c>
      <c r="Q553" s="18">
        <v>1612502.88</v>
      </c>
      <c r="R553" s="18">
        <v>1612502.88</v>
      </c>
      <c r="S553" s="18">
        <v>1612502.88</v>
      </c>
      <c r="T553" s="18">
        <v>4837501</v>
      </c>
    </row>
    <row r="554" spans="1:20" outlineLevel="6" x14ac:dyDescent="0.2">
      <c r="A554" s="10" t="str">
        <f t="shared" si="93"/>
        <v>1.1.1</v>
      </c>
      <c r="B554" s="20" t="str">
        <f t="shared" si="94"/>
        <v>1.1.1</v>
      </c>
      <c r="C554" s="10" t="str">
        <f t="shared" si="95"/>
        <v>P2424</v>
      </c>
      <c r="D554" s="20" t="str">
        <f t="shared" si="96"/>
        <v>P2424</v>
      </c>
      <c r="E554" s="10" t="str">
        <f t="shared" si="91"/>
        <v>1</v>
      </c>
      <c r="F554" s="10" t="str">
        <f t="shared" si="97"/>
        <v>21112-C103</v>
      </c>
      <c r="G554" s="20" t="str">
        <f t="shared" si="98"/>
        <v>21112-C103</v>
      </c>
      <c r="H554" s="10" t="str">
        <f t="shared" si="99"/>
        <v>1</v>
      </c>
      <c r="I554" s="20" t="str">
        <f t="shared" si="100"/>
        <v>1</v>
      </c>
      <c r="J554" s="10" t="str">
        <f t="shared" si="92"/>
        <v>1345</v>
      </c>
      <c r="L554" s="15" t="s">
        <v>62</v>
      </c>
      <c r="M554" s="18">
        <v>1349676</v>
      </c>
      <c r="N554" s="18">
        <v>9317.67</v>
      </c>
      <c r="O554" s="18">
        <v>1358993.67</v>
      </c>
      <c r="P554" s="18">
        <v>346736.67</v>
      </c>
      <c r="Q554" s="18">
        <v>346736.67</v>
      </c>
      <c r="R554" s="18">
        <v>346736.67</v>
      </c>
      <c r="S554" s="18">
        <v>346736.67</v>
      </c>
      <c r="T554" s="18">
        <v>1012257</v>
      </c>
    </row>
    <row r="555" spans="1:20" outlineLevel="6" x14ac:dyDescent="0.2">
      <c r="A555" s="10" t="str">
        <f t="shared" si="93"/>
        <v>1.1.1</v>
      </c>
      <c r="B555" s="20" t="str">
        <f t="shared" si="94"/>
        <v>1.1.1</v>
      </c>
      <c r="C555" s="10" t="str">
        <f t="shared" si="95"/>
        <v>P2424</v>
      </c>
      <c r="D555" s="20" t="str">
        <f t="shared" si="96"/>
        <v>P2424</v>
      </c>
      <c r="E555" s="10" t="str">
        <f t="shared" si="91"/>
        <v>1</v>
      </c>
      <c r="F555" s="10" t="str">
        <f t="shared" si="97"/>
        <v>21112-C103</v>
      </c>
      <c r="G555" s="20" t="str">
        <f t="shared" si="98"/>
        <v>21112-C103</v>
      </c>
      <c r="H555" s="10" t="str">
        <f t="shared" si="99"/>
        <v>1</v>
      </c>
      <c r="I555" s="20" t="str">
        <f t="shared" si="100"/>
        <v>1</v>
      </c>
      <c r="J555" s="10" t="str">
        <f t="shared" si="92"/>
        <v>1411</v>
      </c>
      <c r="L555" s="15" t="s">
        <v>63</v>
      </c>
      <c r="M555" s="18">
        <v>404784</v>
      </c>
      <c r="N555" s="18">
        <v>-1729.16</v>
      </c>
      <c r="O555" s="18">
        <v>403054.84</v>
      </c>
      <c r="P555" s="18">
        <v>99466.84</v>
      </c>
      <c r="Q555" s="18">
        <v>99466.84</v>
      </c>
      <c r="R555" s="18">
        <v>99466.84</v>
      </c>
      <c r="S555" s="18">
        <v>99466.84</v>
      </c>
      <c r="T555" s="18">
        <v>303588</v>
      </c>
    </row>
    <row r="556" spans="1:20" outlineLevel="6" x14ac:dyDescent="0.2">
      <c r="A556" s="10" t="str">
        <f t="shared" si="93"/>
        <v>1.1.1</v>
      </c>
      <c r="B556" s="20" t="str">
        <f t="shared" si="94"/>
        <v>1.1.1</v>
      </c>
      <c r="C556" s="10" t="str">
        <f t="shared" si="95"/>
        <v>P2424</v>
      </c>
      <c r="D556" s="20" t="str">
        <f t="shared" si="96"/>
        <v>P2424</v>
      </c>
      <c r="E556" s="10" t="str">
        <f t="shared" si="91"/>
        <v>1</v>
      </c>
      <c r="F556" s="10" t="str">
        <f t="shared" si="97"/>
        <v>21112-C103</v>
      </c>
      <c r="G556" s="20" t="str">
        <f t="shared" si="98"/>
        <v>21112-C103</v>
      </c>
      <c r="H556" s="10" t="str">
        <f t="shared" si="99"/>
        <v>1</v>
      </c>
      <c r="I556" s="20" t="str">
        <f t="shared" si="100"/>
        <v>1</v>
      </c>
      <c r="J556" s="10" t="str">
        <f t="shared" si="92"/>
        <v>1412</v>
      </c>
      <c r="L556" s="15" t="s">
        <v>64</v>
      </c>
      <c r="M556" s="18">
        <v>180396</v>
      </c>
      <c r="N556" s="18">
        <v>-771.41</v>
      </c>
      <c r="O556" s="18">
        <v>179624.59</v>
      </c>
      <c r="P556" s="18">
        <v>44327.59</v>
      </c>
      <c r="Q556" s="18">
        <v>44327.59</v>
      </c>
      <c r="R556" s="18">
        <v>44327.59</v>
      </c>
      <c r="S556" s="18">
        <v>44327.59</v>
      </c>
      <c r="T556" s="18">
        <v>135297</v>
      </c>
    </row>
    <row r="557" spans="1:20" outlineLevel="6" x14ac:dyDescent="0.2">
      <c r="A557" s="10" t="str">
        <f t="shared" si="93"/>
        <v>1.1.1</v>
      </c>
      <c r="B557" s="20" t="str">
        <f t="shared" si="94"/>
        <v>1.1.1</v>
      </c>
      <c r="C557" s="10" t="str">
        <f t="shared" si="95"/>
        <v>P2424</v>
      </c>
      <c r="D557" s="20" t="str">
        <f t="shared" si="96"/>
        <v>P2424</v>
      </c>
      <c r="E557" s="10" t="str">
        <f t="shared" si="91"/>
        <v>1</v>
      </c>
      <c r="F557" s="10" t="str">
        <f t="shared" si="97"/>
        <v>21112-C103</v>
      </c>
      <c r="G557" s="20" t="str">
        <f t="shared" si="98"/>
        <v>21112-C103</v>
      </c>
      <c r="H557" s="10" t="str">
        <f t="shared" si="99"/>
        <v>1</v>
      </c>
      <c r="I557" s="20" t="str">
        <f t="shared" si="100"/>
        <v>1</v>
      </c>
      <c r="J557" s="10" t="str">
        <f t="shared" si="92"/>
        <v>1511</v>
      </c>
      <c r="L557" s="15" t="s">
        <v>188</v>
      </c>
      <c r="M557" s="18">
        <v>1418836</v>
      </c>
      <c r="N557" s="18">
        <v>-2.04</v>
      </c>
      <c r="O557" s="18">
        <v>1418833.96</v>
      </c>
      <c r="P557" s="18">
        <v>354708.96</v>
      </c>
      <c r="Q557" s="18">
        <v>354708.96</v>
      </c>
      <c r="R557" s="18">
        <v>354708.96</v>
      </c>
      <c r="S557" s="18">
        <v>354708.96</v>
      </c>
      <c r="T557" s="18">
        <v>1064125</v>
      </c>
    </row>
    <row r="558" spans="1:20" outlineLevel="6" x14ac:dyDescent="0.2">
      <c r="A558" s="10" t="str">
        <f t="shared" si="93"/>
        <v>1.1.1</v>
      </c>
      <c r="B558" s="20" t="str">
        <f t="shared" si="94"/>
        <v>1.1.1</v>
      </c>
      <c r="C558" s="10" t="str">
        <f t="shared" si="95"/>
        <v>P2424</v>
      </c>
      <c r="D558" s="20" t="str">
        <f t="shared" si="96"/>
        <v>P2424</v>
      </c>
      <c r="E558" s="10" t="str">
        <f t="shared" si="91"/>
        <v>1</v>
      </c>
      <c r="F558" s="10" t="str">
        <f t="shared" si="97"/>
        <v>21112-C103</v>
      </c>
      <c r="G558" s="20" t="str">
        <f t="shared" si="98"/>
        <v>21112-C103</v>
      </c>
      <c r="H558" s="10" t="str">
        <f t="shared" si="99"/>
        <v>1</v>
      </c>
      <c r="I558" s="20" t="str">
        <f t="shared" si="100"/>
        <v>1</v>
      </c>
      <c r="J558" s="10" t="str">
        <f t="shared" si="92"/>
        <v>1541</v>
      </c>
      <c r="L558" s="15" t="s">
        <v>189</v>
      </c>
      <c r="M558" s="18">
        <v>3290700</v>
      </c>
      <c r="N558" s="18">
        <v>1.32</v>
      </c>
      <c r="O558" s="18">
        <v>3290701.32</v>
      </c>
      <c r="P558" s="18">
        <v>822676.32</v>
      </c>
      <c r="Q558" s="18">
        <v>822676.32</v>
      </c>
      <c r="R558" s="18">
        <v>822676.32</v>
      </c>
      <c r="S558" s="18">
        <v>822676.32</v>
      </c>
      <c r="T558" s="18">
        <v>2468025</v>
      </c>
    </row>
    <row r="559" spans="1:20" outlineLevel="6" x14ac:dyDescent="0.2">
      <c r="A559" s="10" t="str">
        <f t="shared" si="93"/>
        <v>1.1.1</v>
      </c>
      <c r="B559" s="20" t="str">
        <f t="shared" si="94"/>
        <v>1.1.1</v>
      </c>
      <c r="C559" s="10" t="str">
        <f t="shared" si="95"/>
        <v>P2424</v>
      </c>
      <c r="D559" s="20" t="str">
        <f t="shared" si="96"/>
        <v>P2424</v>
      </c>
      <c r="E559" s="10" t="str">
        <f t="shared" si="91"/>
        <v>1</v>
      </c>
      <c r="F559" s="10" t="str">
        <f t="shared" si="97"/>
        <v>21112-C103</v>
      </c>
      <c r="G559" s="20" t="str">
        <f t="shared" si="98"/>
        <v>21112-C103</v>
      </c>
      <c r="H559" s="10" t="str">
        <f t="shared" si="99"/>
        <v>1</v>
      </c>
      <c r="I559" s="20" t="str">
        <f t="shared" si="100"/>
        <v>1</v>
      </c>
      <c r="J559" s="10" t="str">
        <f t="shared" si="92"/>
        <v>1542</v>
      </c>
      <c r="L559" s="15" t="s">
        <v>67</v>
      </c>
      <c r="M559" s="18">
        <v>970272</v>
      </c>
      <c r="N559" s="18">
        <v>21310.98</v>
      </c>
      <c r="O559" s="18">
        <v>991582.98</v>
      </c>
      <c r="P559" s="18">
        <v>263878.98</v>
      </c>
      <c r="Q559" s="18">
        <v>263878.98</v>
      </c>
      <c r="R559" s="18">
        <v>263878.98</v>
      </c>
      <c r="S559" s="18">
        <v>263878.98</v>
      </c>
      <c r="T559" s="18">
        <v>727704</v>
      </c>
    </row>
    <row r="560" spans="1:20" outlineLevel="6" x14ac:dyDescent="0.2">
      <c r="A560" s="10" t="str">
        <f t="shared" si="93"/>
        <v>1.1.1</v>
      </c>
      <c r="B560" s="20" t="str">
        <f t="shared" si="94"/>
        <v>1.1.1</v>
      </c>
      <c r="C560" s="10" t="str">
        <f t="shared" si="95"/>
        <v>P2424</v>
      </c>
      <c r="D560" s="20" t="str">
        <f t="shared" si="96"/>
        <v>P2424</v>
      </c>
      <c r="E560" s="10" t="str">
        <f t="shared" si="91"/>
        <v>1</v>
      </c>
      <c r="F560" s="10" t="str">
        <f t="shared" si="97"/>
        <v>21112-C103</v>
      </c>
      <c r="G560" s="20" t="str">
        <f t="shared" si="98"/>
        <v>21112-C103</v>
      </c>
      <c r="H560" s="10" t="str">
        <f t="shared" si="99"/>
        <v>1</v>
      </c>
      <c r="I560" s="20" t="str">
        <f t="shared" si="100"/>
        <v>1</v>
      </c>
      <c r="J560" s="10" t="str">
        <f t="shared" si="92"/>
        <v>1592</v>
      </c>
      <c r="L560" s="15" t="s">
        <v>190</v>
      </c>
      <c r="M560" s="18">
        <v>581232</v>
      </c>
      <c r="N560" s="18">
        <v>-0.48</v>
      </c>
      <c r="O560" s="18">
        <v>581231.52</v>
      </c>
      <c r="P560" s="18">
        <v>145307.51999999999</v>
      </c>
      <c r="Q560" s="18">
        <v>145307.51999999999</v>
      </c>
      <c r="R560" s="18">
        <v>145307.51999999999</v>
      </c>
      <c r="S560" s="18">
        <v>145307.51999999999</v>
      </c>
      <c r="T560" s="18">
        <v>435924</v>
      </c>
    </row>
    <row r="561" spans="1:20" outlineLevel="6" x14ac:dyDescent="0.2">
      <c r="A561" s="10" t="str">
        <f t="shared" si="93"/>
        <v>1.1.1</v>
      </c>
      <c r="B561" s="20" t="str">
        <f t="shared" si="94"/>
        <v>1.1.1</v>
      </c>
      <c r="C561" s="10" t="str">
        <f t="shared" si="95"/>
        <v>P2424</v>
      </c>
      <c r="D561" s="20" t="str">
        <f t="shared" si="96"/>
        <v>P2424</v>
      </c>
      <c r="E561" s="10" t="str">
        <f t="shared" si="91"/>
        <v>1</v>
      </c>
      <c r="F561" s="10" t="str">
        <f t="shared" si="97"/>
        <v>21112-C103</v>
      </c>
      <c r="G561" s="20" t="str">
        <f t="shared" si="98"/>
        <v>21112-C103</v>
      </c>
      <c r="H561" s="10" t="str">
        <f t="shared" si="99"/>
        <v>1</v>
      </c>
      <c r="I561" s="20" t="str">
        <f t="shared" si="100"/>
        <v>1</v>
      </c>
      <c r="J561" s="10" t="str">
        <f t="shared" si="92"/>
        <v>1593</v>
      </c>
      <c r="L561" s="15" t="s">
        <v>68</v>
      </c>
      <c r="M561" s="18">
        <v>764020</v>
      </c>
      <c r="N561" s="18">
        <v>-13119.96</v>
      </c>
      <c r="O561" s="18">
        <v>750900.04</v>
      </c>
      <c r="P561" s="18">
        <v>157448.04</v>
      </c>
      <c r="Q561" s="18">
        <v>157448.04</v>
      </c>
      <c r="R561" s="18">
        <v>157448.04</v>
      </c>
      <c r="S561" s="18">
        <v>157448.04</v>
      </c>
      <c r="T561" s="18">
        <v>593452</v>
      </c>
    </row>
    <row r="562" spans="1:20" outlineLevel="6" x14ac:dyDescent="0.2">
      <c r="A562" s="10" t="str">
        <f t="shared" si="93"/>
        <v>1.1.1</v>
      </c>
      <c r="B562" s="20" t="str">
        <f t="shared" si="94"/>
        <v>1.1.1</v>
      </c>
      <c r="C562" s="10" t="str">
        <f t="shared" si="95"/>
        <v>P2424</v>
      </c>
      <c r="D562" s="20" t="str">
        <f t="shared" si="96"/>
        <v>P2424</v>
      </c>
      <c r="E562" s="10" t="str">
        <f t="shared" si="91"/>
        <v>1</v>
      </c>
      <c r="F562" s="10" t="str">
        <f t="shared" si="97"/>
        <v>21112-C103</v>
      </c>
      <c r="G562" s="20" t="str">
        <f t="shared" si="98"/>
        <v>21112-C103</v>
      </c>
      <c r="H562" s="10" t="str">
        <f t="shared" si="99"/>
        <v>1</v>
      </c>
      <c r="I562" s="20" t="str">
        <f t="shared" si="100"/>
        <v>1</v>
      </c>
      <c r="J562" s="10" t="str">
        <f t="shared" si="92"/>
        <v>1611</v>
      </c>
      <c r="L562" s="15" t="s">
        <v>69</v>
      </c>
      <c r="M562" s="18">
        <v>1004029</v>
      </c>
      <c r="N562" s="18">
        <v>-144120.95999999999</v>
      </c>
      <c r="O562" s="18">
        <v>859908.04</v>
      </c>
      <c r="P562" s="18">
        <v>0</v>
      </c>
      <c r="Q562" s="18">
        <v>0</v>
      </c>
      <c r="R562" s="18">
        <v>0</v>
      </c>
      <c r="S562" s="19">
        <v>0</v>
      </c>
      <c r="T562" s="18">
        <v>859908.04</v>
      </c>
    </row>
    <row r="563" spans="1:20" outlineLevel="6" x14ac:dyDescent="0.2">
      <c r="A563" s="10" t="str">
        <f t="shared" si="93"/>
        <v>1.1.1</v>
      </c>
      <c r="B563" s="20" t="str">
        <f t="shared" si="94"/>
        <v>1.1.1</v>
      </c>
      <c r="C563" s="10" t="str">
        <f t="shared" si="95"/>
        <v>P2424</v>
      </c>
      <c r="D563" s="20" t="str">
        <f t="shared" si="96"/>
        <v>P2424</v>
      </c>
      <c r="E563" s="10" t="str">
        <f t="shared" si="91"/>
        <v>1</v>
      </c>
      <c r="F563" s="10" t="str">
        <f t="shared" si="97"/>
        <v>21112-C103</v>
      </c>
      <c r="G563" s="20" t="str">
        <f t="shared" si="98"/>
        <v>21112-C103</v>
      </c>
      <c r="H563" s="10" t="str">
        <f t="shared" si="99"/>
        <v>1</v>
      </c>
      <c r="I563" s="20" t="str">
        <f t="shared" si="100"/>
        <v>1</v>
      </c>
      <c r="J563" s="10" t="str">
        <f t="shared" si="92"/>
        <v>1712</v>
      </c>
      <c r="L563" s="15" t="s">
        <v>70</v>
      </c>
      <c r="M563" s="18">
        <v>3888</v>
      </c>
      <c r="N563" s="19">
        <v>0</v>
      </c>
      <c r="O563" s="18">
        <v>3888</v>
      </c>
      <c r="P563" s="18">
        <v>0</v>
      </c>
      <c r="Q563" s="18">
        <v>0</v>
      </c>
      <c r="R563" s="18">
        <v>0</v>
      </c>
      <c r="S563" s="19">
        <v>0</v>
      </c>
      <c r="T563" s="18">
        <v>3888</v>
      </c>
    </row>
    <row r="564" spans="1:20" outlineLevel="6" x14ac:dyDescent="0.2">
      <c r="A564" s="10" t="str">
        <f t="shared" si="93"/>
        <v>1.1.1</v>
      </c>
      <c r="B564" s="20" t="str">
        <f t="shared" si="94"/>
        <v>1.1.1</v>
      </c>
      <c r="C564" s="10" t="str">
        <f t="shared" si="95"/>
        <v>P2424</v>
      </c>
      <c r="D564" s="20" t="str">
        <f t="shared" si="96"/>
        <v>P2424</v>
      </c>
      <c r="E564" s="10" t="str">
        <f t="shared" si="91"/>
        <v>1</v>
      </c>
      <c r="F564" s="10" t="str">
        <f t="shared" si="97"/>
        <v>21112-C103</v>
      </c>
      <c r="G564" s="20" t="str">
        <f t="shared" si="98"/>
        <v>21112-C103</v>
      </c>
      <c r="H564" s="10" t="str">
        <f t="shared" si="99"/>
        <v>1</v>
      </c>
      <c r="I564" s="20" t="str">
        <f t="shared" si="100"/>
        <v>1</v>
      </c>
      <c r="J564" s="10" t="str">
        <f t="shared" si="92"/>
        <v>3342</v>
      </c>
      <c r="L564" s="15" t="s">
        <v>191</v>
      </c>
      <c r="M564" s="18">
        <v>435392</v>
      </c>
      <c r="N564" s="18">
        <v>-3680.48</v>
      </c>
      <c r="O564" s="18">
        <v>431711.52</v>
      </c>
      <c r="P564" s="18">
        <v>431711.52</v>
      </c>
      <c r="Q564" s="18">
        <v>14494.2</v>
      </c>
      <c r="R564" s="18">
        <v>14494.2</v>
      </c>
      <c r="S564" s="18">
        <v>14494.2</v>
      </c>
      <c r="T564" s="18">
        <v>417217.32</v>
      </c>
    </row>
    <row r="565" spans="1:20" outlineLevel="4" x14ac:dyDescent="0.2">
      <c r="A565" s="10" t="str">
        <f t="shared" si="93"/>
        <v>1.1.1</v>
      </c>
      <c r="B565" s="20" t="str">
        <f t="shared" si="94"/>
        <v>1.1.1</v>
      </c>
      <c r="C565" s="10" t="str">
        <f t="shared" si="95"/>
        <v>P2424</v>
      </c>
      <c r="D565" s="20" t="str">
        <f t="shared" si="96"/>
        <v>P2424</v>
      </c>
      <c r="E565" s="10" t="str">
        <f t="shared" si="91"/>
        <v>1</v>
      </c>
      <c r="F565" s="10" t="str">
        <f t="shared" si="97"/>
        <v>21112-C103</v>
      </c>
      <c r="G565" s="20" t="str">
        <f t="shared" si="98"/>
        <v>21112-C103</v>
      </c>
      <c r="H565" s="10" t="str">
        <f t="shared" si="99"/>
        <v>1</v>
      </c>
      <c r="I565" s="20" t="str">
        <f t="shared" si="100"/>
        <v>1</v>
      </c>
      <c r="J565" s="10" t="str">
        <f t="shared" si="92"/>
        <v>3612</v>
      </c>
      <c r="L565" s="15" t="s">
        <v>192</v>
      </c>
      <c r="M565" s="18">
        <v>1313848</v>
      </c>
      <c r="N565" s="18">
        <v>-11107.69</v>
      </c>
      <c r="O565" s="18">
        <v>1302740.31</v>
      </c>
      <c r="P565" s="18">
        <v>1302740.31</v>
      </c>
      <c r="Q565" s="18">
        <v>0</v>
      </c>
      <c r="R565" s="18">
        <v>0</v>
      </c>
      <c r="S565" s="19">
        <v>0</v>
      </c>
      <c r="T565" s="18">
        <v>1302740.31</v>
      </c>
    </row>
    <row r="566" spans="1:20" outlineLevel="5" x14ac:dyDescent="0.2">
      <c r="A566" s="10" t="str">
        <f t="shared" si="93"/>
        <v>1.1.1</v>
      </c>
      <c r="B566" s="20" t="str">
        <f t="shared" si="94"/>
        <v>1.1.1</v>
      </c>
      <c r="C566" s="10" t="str">
        <f t="shared" si="95"/>
        <v>P2424</v>
      </c>
      <c r="D566" s="20" t="str">
        <f t="shared" si="96"/>
        <v>P2424</v>
      </c>
      <c r="E566" s="10" t="str">
        <f t="shared" si="91"/>
        <v>1</v>
      </c>
      <c r="F566" s="10" t="str">
        <f t="shared" si="97"/>
        <v>21112-C103</v>
      </c>
      <c r="G566" s="20" t="str">
        <f t="shared" si="98"/>
        <v>21112-C103</v>
      </c>
      <c r="H566" s="10" t="str">
        <f t="shared" si="99"/>
        <v>1</v>
      </c>
      <c r="I566" s="20" t="str">
        <f t="shared" si="100"/>
        <v>1</v>
      </c>
      <c r="J566" s="10" t="str">
        <f t="shared" si="92"/>
        <v>3851</v>
      </c>
      <c r="L566" s="15" t="s">
        <v>193</v>
      </c>
      <c r="M566" s="18">
        <v>4271793</v>
      </c>
      <c r="N566" s="18">
        <v>-80803.7</v>
      </c>
      <c r="O566" s="18">
        <v>4190989.3</v>
      </c>
      <c r="P566" s="18">
        <v>4190989.3</v>
      </c>
      <c r="Q566" s="18">
        <v>422267.64</v>
      </c>
      <c r="R566" s="18">
        <v>422267.64</v>
      </c>
      <c r="S566" s="18">
        <v>422267.64</v>
      </c>
      <c r="T566" s="18">
        <v>3768721.66</v>
      </c>
    </row>
    <row r="567" spans="1:20" outlineLevel="6" x14ac:dyDescent="0.2">
      <c r="A567" s="10" t="str">
        <f t="shared" si="93"/>
        <v>1.1.1</v>
      </c>
      <c r="B567" s="20" t="str">
        <f t="shared" si="94"/>
        <v>1.1.1</v>
      </c>
      <c r="C567" s="10" t="str">
        <f t="shared" si="95"/>
        <v>P2424</v>
      </c>
      <c r="D567" s="20" t="str">
        <f t="shared" si="96"/>
        <v>P2424</v>
      </c>
      <c r="E567" s="10" t="str">
        <f t="shared" si="91"/>
        <v>1</v>
      </c>
      <c r="F567" s="10" t="str">
        <f t="shared" si="97"/>
        <v>21112-C103</v>
      </c>
      <c r="G567" s="20" t="str">
        <f t="shared" si="98"/>
        <v>21112-C103</v>
      </c>
      <c r="H567" s="10" t="str">
        <f t="shared" si="99"/>
        <v>1</v>
      </c>
      <c r="I567" s="20" t="str">
        <f t="shared" si="100"/>
        <v>1</v>
      </c>
      <c r="J567" s="10" t="str">
        <f t="shared" si="92"/>
        <v>3852</v>
      </c>
      <c r="L567" s="15" t="s">
        <v>194</v>
      </c>
      <c r="M567" s="18">
        <v>3941876</v>
      </c>
      <c r="N567" s="18">
        <v>-53988.53</v>
      </c>
      <c r="O567" s="18">
        <v>3887887.47</v>
      </c>
      <c r="P567" s="18">
        <v>3887887.47</v>
      </c>
      <c r="Q567" s="18">
        <v>656122.23</v>
      </c>
      <c r="R567" s="18">
        <v>656122.23</v>
      </c>
      <c r="S567" s="18">
        <v>656122.23</v>
      </c>
      <c r="T567" s="18">
        <v>3231765.24</v>
      </c>
    </row>
    <row r="568" spans="1:20" outlineLevel="6" x14ac:dyDescent="0.2">
      <c r="A568" s="10" t="str">
        <f t="shared" si="93"/>
        <v>1.1.1</v>
      </c>
      <c r="B568" s="20" t="str">
        <f t="shared" si="94"/>
        <v>1.1.1</v>
      </c>
      <c r="C568" s="10" t="str">
        <f t="shared" si="95"/>
        <v>P2424</v>
      </c>
      <c r="D568" s="20" t="str">
        <f t="shared" si="96"/>
        <v>P2424</v>
      </c>
      <c r="E568" s="10" t="str">
        <f t="shared" si="91"/>
        <v>1</v>
      </c>
      <c r="F568" s="10" t="str">
        <f t="shared" si="97"/>
        <v>21112-C103</v>
      </c>
      <c r="G568" s="20" t="str">
        <f t="shared" si="98"/>
        <v>21112-C103</v>
      </c>
      <c r="H568" s="10" t="str">
        <f t="shared" si="99"/>
        <v>1</v>
      </c>
      <c r="I568" s="20" t="str">
        <f t="shared" si="100"/>
        <v>1</v>
      </c>
      <c r="J568" s="10" t="str">
        <f t="shared" si="92"/>
        <v>3854</v>
      </c>
      <c r="L568" s="15" t="s">
        <v>195</v>
      </c>
      <c r="M568" s="18">
        <v>304290</v>
      </c>
      <c r="N568" s="18">
        <v>-2572.5</v>
      </c>
      <c r="O568" s="18">
        <v>301717.5</v>
      </c>
      <c r="P568" s="18">
        <v>301717.5</v>
      </c>
      <c r="Q568" s="18">
        <v>0</v>
      </c>
      <c r="R568" s="18">
        <v>0</v>
      </c>
      <c r="S568" s="19">
        <v>0</v>
      </c>
      <c r="T568" s="18">
        <v>301717.5</v>
      </c>
    </row>
    <row r="569" spans="1:20" outlineLevel="6" x14ac:dyDescent="0.2">
      <c r="A569" s="10" t="str">
        <f t="shared" si="93"/>
        <v>1.1.1</v>
      </c>
      <c r="B569" s="20" t="str">
        <f t="shared" si="94"/>
        <v>1.1.1</v>
      </c>
      <c r="C569" s="10" t="str">
        <f t="shared" si="95"/>
        <v>P2424</v>
      </c>
      <c r="D569" s="20" t="str">
        <f t="shared" si="96"/>
        <v>P2424</v>
      </c>
      <c r="E569" s="10" t="str">
        <f t="shared" si="91"/>
        <v>1</v>
      </c>
      <c r="F569" s="10" t="str">
        <f t="shared" si="97"/>
        <v>21112-C103</v>
      </c>
      <c r="G569" s="20" t="str">
        <f t="shared" si="98"/>
        <v>21112-C103</v>
      </c>
      <c r="H569" s="10" t="str">
        <f t="shared" si="99"/>
        <v>1</v>
      </c>
      <c r="I569" s="20" t="str">
        <f t="shared" si="100"/>
        <v>1</v>
      </c>
      <c r="J569" s="10" t="str">
        <f t="shared" si="92"/>
        <v>3981</v>
      </c>
      <c r="L569" s="15" t="s">
        <v>90</v>
      </c>
      <c r="M569" s="18">
        <v>577960</v>
      </c>
      <c r="N569" s="18">
        <v>-3436.14</v>
      </c>
      <c r="O569" s="18">
        <v>574523.86</v>
      </c>
      <c r="P569" s="18">
        <v>116877.78</v>
      </c>
      <c r="Q569" s="18">
        <v>116877.78</v>
      </c>
      <c r="R569" s="18">
        <v>116877.78</v>
      </c>
      <c r="S569" s="18">
        <v>116877.78</v>
      </c>
      <c r="T569" s="18">
        <v>457646.08000000002</v>
      </c>
    </row>
    <row r="570" spans="1:20" outlineLevel="6" x14ac:dyDescent="0.2">
      <c r="A570" s="10" t="str">
        <f t="shared" si="93"/>
        <v>1.1.1</v>
      </c>
      <c r="B570" s="20" t="str">
        <f t="shared" si="94"/>
        <v>1.1.1</v>
      </c>
      <c r="C570" s="10" t="str">
        <f t="shared" si="95"/>
        <v>P2424</v>
      </c>
      <c r="D570" s="20" t="str">
        <f t="shared" si="96"/>
        <v>P2424</v>
      </c>
      <c r="E570" s="10" t="str">
        <f t="shared" si="91"/>
        <v>1</v>
      </c>
      <c r="F570" s="10" t="str">
        <f t="shared" si="97"/>
        <v>21112-C103</v>
      </c>
      <c r="G570" s="20" t="str">
        <f t="shared" si="98"/>
        <v>21112-C103</v>
      </c>
      <c r="H570" s="10" t="str">
        <f t="shared" si="99"/>
        <v>1</v>
      </c>
      <c r="I570" s="20" t="str">
        <f t="shared" si="100"/>
        <v>1</v>
      </c>
      <c r="J570" s="10" t="str">
        <f t="shared" si="92"/>
        <v>4411</v>
      </c>
      <c r="L570" s="15" t="s">
        <v>92</v>
      </c>
      <c r="M570" s="18">
        <v>5216640</v>
      </c>
      <c r="N570" s="18">
        <v>-5470</v>
      </c>
      <c r="O570" s="18">
        <v>5211170</v>
      </c>
      <c r="P570" s="18">
        <v>5211170</v>
      </c>
      <c r="Q570" s="18">
        <v>502925.53</v>
      </c>
      <c r="R570" s="18">
        <v>502925.53</v>
      </c>
      <c r="S570" s="18">
        <v>502925.53</v>
      </c>
      <c r="T570" s="18">
        <v>4708244.47</v>
      </c>
    </row>
    <row r="571" spans="1:20" outlineLevel="6" x14ac:dyDescent="0.2">
      <c r="A571" s="10" t="str">
        <f t="shared" si="93"/>
        <v>1.1.1</v>
      </c>
      <c r="B571" s="20" t="str">
        <f t="shared" si="94"/>
        <v>1.1.1</v>
      </c>
      <c r="C571" s="10" t="str">
        <f t="shared" si="95"/>
        <v>P2424</v>
      </c>
      <c r="D571" s="20" t="str">
        <f t="shared" si="96"/>
        <v>P2424</v>
      </c>
      <c r="E571" s="10" t="str">
        <f t="shared" si="91"/>
        <v>1</v>
      </c>
      <c r="F571" s="10" t="str">
        <f t="shared" si="97"/>
        <v>21112-C103</v>
      </c>
      <c r="G571" s="20" t="str">
        <f t="shared" si="98"/>
        <v>21112-C103</v>
      </c>
      <c r="H571" s="10" t="str">
        <f t="shared" si="99"/>
        <v>1</v>
      </c>
      <c r="I571" s="20" t="str">
        <f t="shared" si="100"/>
        <v>1</v>
      </c>
      <c r="J571" s="10" t="str">
        <f t="shared" si="92"/>
        <v>7991</v>
      </c>
      <c r="L571" s="15" t="s">
        <v>93</v>
      </c>
      <c r="M571" s="18">
        <v>973967</v>
      </c>
      <c r="N571" s="19">
        <v>0</v>
      </c>
      <c r="O571" s="18">
        <v>973967</v>
      </c>
      <c r="P571" s="18">
        <v>0</v>
      </c>
      <c r="Q571" s="18">
        <v>0</v>
      </c>
      <c r="R571" s="18">
        <v>0</v>
      </c>
      <c r="S571" s="19">
        <v>0</v>
      </c>
      <c r="T571" s="18">
        <v>973967</v>
      </c>
    </row>
    <row r="572" spans="1:20" outlineLevel="6" x14ac:dyDescent="0.2">
      <c r="A572" s="10" t="str">
        <f t="shared" si="93"/>
        <v/>
      </c>
      <c r="B572" s="20" t="str">
        <f t="shared" si="94"/>
        <v>1.1.1</v>
      </c>
      <c r="C572" s="10" t="str">
        <f t="shared" si="95"/>
        <v/>
      </c>
      <c r="D572" s="20" t="str">
        <f t="shared" si="96"/>
        <v>P2424</v>
      </c>
      <c r="E572" s="10" t="str">
        <f t="shared" si="91"/>
        <v/>
      </c>
      <c r="F572" s="10" t="str">
        <f t="shared" si="97"/>
        <v/>
      </c>
      <c r="G572" s="20" t="str">
        <f t="shared" si="98"/>
        <v>21112-C104</v>
      </c>
      <c r="H572" s="10" t="str">
        <f t="shared" si="99"/>
        <v/>
      </c>
      <c r="I572" s="20" t="str">
        <f t="shared" si="100"/>
        <v>1</v>
      </c>
      <c r="J572" s="10" t="str">
        <f t="shared" si="92"/>
        <v/>
      </c>
      <c r="L572" s="15" t="s">
        <v>197</v>
      </c>
      <c r="M572" s="18">
        <v>17964448</v>
      </c>
      <c r="N572" s="18">
        <v>-61256.15</v>
      </c>
      <c r="O572" s="18">
        <v>17903191.850000001</v>
      </c>
      <c r="P572" s="18">
        <v>10631135.869999999</v>
      </c>
      <c r="Q572" s="18">
        <v>3349739.27</v>
      </c>
      <c r="R572" s="18">
        <v>3349739.27</v>
      </c>
      <c r="S572" s="18">
        <v>3349739.27</v>
      </c>
      <c r="T572" s="18">
        <v>14553452.58</v>
      </c>
    </row>
    <row r="573" spans="1:20" outlineLevel="6" x14ac:dyDescent="0.2">
      <c r="A573" s="10" t="str">
        <f t="shared" si="93"/>
        <v/>
      </c>
      <c r="B573" s="20" t="str">
        <f t="shared" si="94"/>
        <v>1.1.1</v>
      </c>
      <c r="C573" s="10" t="str">
        <f t="shared" si="95"/>
        <v/>
      </c>
      <c r="D573" s="20" t="str">
        <f t="shared" si="96"/>
        <v>P2424</v>
      </c>
      <c r="E573" s="10" t="str">
        <f t="shared" si="91"/>
        <v/>
      </c>
      <c r="F573" s="10" t="str">
        <f t="shared" si="97"/>
        <v/>
      </c>
      <c r="G573" s="20" t="str">
        <f t="shared" si="98"/>
        <v>21112-C104</v>
      </c>
      <c r="H573" s="10" t="str">
        <f t="shared" si="99"/>
        <v/>
      </c>
      <c r="I573" s="20" t="str">
        <f t="shared" si="100"/>
        <v>1</v>
      </c>
      <c r="J573" s="10" t="str">
        <f t="shared" si="92"/>
        <v/>
      </c>
      <c r="L573" s="15" t="s">
        <v>54</v>
      </c>
      <c r="M573" s="18">
        <v>17964448</v>
      </c>
      <c r="N573" s="18">
        <v>-61256.15</v>
      </c>
      <c r="O573" s="18">
        <v>17903191.850000001</v>
      </c>
      <c r="P573" s="18">
        <v>10631135.869999999</v>
      </c>
      <c r="Q573" s="18">
        <v>3349739.27</v>
      </c>
      <c r="R573" s="18">
        <v>3349739.27</v>
      </c>
      <c r="S573" s="18">
        <v>3349739.27</v>
      </c>
      <c r="T573" s="18">
        <v>14553452.58</v>
      </c>
    </row>
    <row r="574" spans="1:20" outlineLevel="6" x14ac:dyDescent="0.2">
      <c r="A574" s="10" t="str">
        <f t="shared" si="93"/>
        <v>1.1.1</v>
      </c>
      <c r="B574" s="20" t="str">
        <f t="shared" si="94"/>
        <v>1.1.1</v>
      </c>
      <c r="C574" s="10" t="str">
        <f t="shared" si="95"/>
        <v>P2424</v>
      </c>
      <c r="D574" s="20" t="str">
        <f t="shared" si="96"/>
        <v>P2424</v>
      </c>
      <c r="E574" s="10" t="str">
        <f t="shared" si="91"/>
        <v>1</v>
      </c>
      <c r="F574" s="10" t="str">
        <f t="shared" si="97"/>
        <v>21112-C104</v>
      </c>
      <c r="G574" s="20" t="str">
        <f t="shared" si="98"/>
        <v>21112-C104</v>
      </c>
      <c r="H574" s="10" t="str">
        <f t="shared" si="99"/>
        <v>1</v>
      </c>
      <c r="I574" s="20" t="str">
        <f t="shared" si="100"/>
        <v>1</v>
      </c>
      <c r="J574" s="10" t="str">
        <f t="shared" si="92"/>
        <v>1111</v>
      </c>
      <c r="L574" s="15" t="s">
        <v>185</v>
      </c>
      <c r="M574" s="18">
        <v>1696404</v>
      </c>
      <c r="N574" s="18">
        <v>-1.02</v>
      </c>
      <c r="O574" s="18">
        <v>1696402.98</v>
      </c>
      <c r="P574" s="18">
        <v>848199.96</v>
      </c>
      <c r="Q574" s="18">
        <v>424099.98</v>
      </c>
      <c r="R574" s="18">
        <v>424099.98</v>
      </c>
      <c r="S574" s="18">
        <v>424099.98</v>
      </c>
      <c r="T574" s="18">
        <v>1272303</v>
      </c>
    </row>
    <row r="575" spans="1:20" outlineLevel="6" x14ac:dyDescent="0.2">
      <c r="A575" s="10" t="str">
        <f t="shared" si="93"/>
        <v>1.1.1</v>
      </c>
      <c r="B575" s="20" t="str">
        <f t="shared" si="94"/>
        <v>1.1.1</v>
      </c>
      <c r="C575" s="10" t="str">
        <f t="shared" si="95"/>
        <v>P2424</v>
      </c>
      <c r="D575" s="20" t="str">
        <f t="shared" si="96"/>
        <v>P2424</v>
      </c>
      <c r="E575" s="10" t="str">
        <f t="shared" si="91"/>
        <v>1</v>
      </c>
      <c r="F575" s="10" t="str">
        <f t="shared" si="97"/>
        <v>21112-C104</v>
      </c>
      <c r="G575" s="20" t="str">
        <f t="shared" si="98"/>
        <v>21112-C104</v>
      </c>
      <c r="H575" s="10" t="str">
        <f t="shared" si="99"/>
        <v>1</v>
      </c>
      <c r="I575" s="20" t="str">
        <f t="shared" si="100"/>
        <v>1</v>
      </c>
      <c r="J575" s="10" t="str">
        <f t="shared" si="92"/>
        <v>1131</v>
      </c>
      <c r="L575" s="15" t="s">
        <v>55</v>
      </c>
      <c r="M575" s="18">
        <v>659976</v>
      </c>
      <c r="N575" s="18">
        <v>14611</v>
      </c>
      <c r="O575" s="18">
        <v>674587</v>
      </c>
      <c r="P575" s="18">
        <v>179605</v>
      </c>
      <c r="Q575" s="18">
        <v>179605</v>
      </c>
      <c r="R575" s="18">
        <v>179605</v>
      </c>
      <c r="S575" s="18">
        <v>179605</v>
      </c>
      <c r="T575" s="18">
        <v>494982</v>
      </c>
    </row>
    <row r="576" spans="1:20" outlineLevel="6" x14ac:dyDescent="0.2">
      <c r="A576" s="10" t="str">
        <f t="shared" si="93"/>
        <v>1.1.1</v>
      </c>
      <c r="B576" s="20" t="str">
        <f t="shared" si="94"/>
        <v>1.1.1</v>
      </c>
      <c r="C576" s="10" t="str">
        <f t="shared" si="95"/>
        <v>P2424</v>
      </c>
      <c r="D576" s="20" t="str">
        <f t="shared" si="96"/>
        <v>P2424</v>
      </c>
      <c r="E576" s="10" t="str">
        <f t="shared" si="91"/>
        <v>1</v>
      </c>
      <c r="F576" s="10" t="str">
        <f t="shared" si="97"/>
        <v>21112-C104</v>
      </c>
      <c r="G576" s="20" t="str">
        <f t="shared" si="98"/>
        <v>21112-C104</v>
      </c>
      <c r="H576" s="10" t="str">
        <f t="shared" si="99"/>
        <v>1</v>
      </c>
      <c r="I576" s="20" t="str">
        <f t="shared" si="100"/>
        <v>1</v>
      </c>
      <c r="J576" s="10" t="str">
        <f t="shared" si="92"/>
        <v>1211</v>
      </c>
      <c r="L576" s="15" t="s">
        <v>56</v>
      </c>
      <c r="M576" s="18">
        <v>643936</v>
      </c>
      <c r="N576" s="18">
        <v>65782.990000000005</v>
      </c>
      <c r="O576" s="18">
        <v>709718.99</v>
      </c>
      <c r="P576" s="18">
        <v>208879.99</v>
      </c>
      <c r="Q576" s="18">
        <v>208879.99</v>
      </c>
      <c r="R576" s="18">
        <v>208879.99</v>
      </c>
      <c r="S576" s="18">
        <v>208879.99</v>
      </c>
      <c r="T576" s="18">
        <v>500839</v>
      </c>
    </row>
    <row r="577" spans="1:20" outlineLevel="6" x14ac:dyDescent="0.2">
      <c r="A577" s="10" t="str">
        <f t="shared" si="93"/>
        <v>1.1.1</v>
      </c>
      <c r="B577" s="20" t="str">
        <f t="shared" si="94"/>
        <v>1.1.1</v>
      </c>
      <c r="C577" s="10" t="str">
        <f t="shared" si="95"/>
        <v>P2424</v>
      </c>
      <c r="D577" s="20" t="str">
        <f t="shared" si="96"/>
        <v>P2424</v>
      </c>
      <c r="E577" s="10" t="str">
        <f t="shared" si="91"/>
        <v>1</v>
      </c>
      <c r="F577" s="10" t="str">
        <f t="shared" si="97"/>
        <v>21112-C104</v>
      </c>
      <c r="G577" s="20" t="str">
        <f t="shared" si="98"/>
        <v>21112-C104</v>
      </c>
      <c r="H577" s="10" t="str">
        <f t="shared" si="99"/>
        <v>1</v>
      </c>
      <c r="I577" s="20" t="str">
        <f t="shared" si="100"/>
        <v>1</v>
      </c>
      <c r="J577" s="10" t="str">
        <f t="shared" si="92"/>
        <v>1321</v>
      </c>
      <c r="L577" s="15" t="s">
        <v>59</v>
      </c>
      <c r="M577" s="18">
        <v>230616</v>
      </c>
      <c r="N577" s="18">
        <v>-1552.47</v>
      </c>
      <c r="O577" s="18">
        <v>229063.53</v>
      </c>
      <c r="P577" s="18">
        <v>96542.84</v>
      </c>
      <c r="Q577" s="18">
        <v>0</v>
      </c>
      <c r="R577" s="18">
        <v>0</v>
      </c>
      <c r="S577" s="19">
        <v>0</v>
      </c>
      <c r="T577" s="18">
        <v>229063.53</v>
      </c>
    </row>
    <row r="578" spans="1:20" outlineLevel="6" x14ac:dyDescent="0.2">
      <c r="A578" s="10" t="str">
        <f t="shared" si="93"/>
        <v>1.1.1</v>
      </c>
      <c r="B578" s="20" t="str">
        <f t="shared" si="94"/>
        <v>1.1.1</v>
      </c>
      <c r="C578" s="10" t="str">
        <f t="shared" si="95"/>
        <v>P2424</v>
      </c>
      <c r="D578" s="20" t="str">
        <f t="shared" si="96"/>
        <v>P2424</v>
      </c>
      <c r="E578" s="10" t="str">
        <f t="shared" si="91"/>
        <v>1</v>
      </c>
      <c r="F578" s="10" t="str">
        <f t="shared" si="97"/>
        <v>21112-C104</v>
      </c>
      <c r="G578" s="20" t="str">
        <f t="shared" si="98"/>
        <v>21112-C104</v>
      </c>
      <c r="H578" s="10" t="str">
        <f t="shared" si="99"/>
        <v>1</v>
      </c>
      <c r="I578" s="20" t="str">
        <f t="shared" si="100"/>
        <v>1</v>
      </c>
      <c r="J578" s="10" t="str">
        <f t="shared" si="92"/>
        <v>1322</v>
      </c>
      <c r="L578" s="15" t="s">
        <v>60</v>
      </c>
      <c r="M578" s="18">
        <v>1037748</v>
      </c>
      <c r="N578" s="18">
        <v>-6986.13</v>
      </c>
      <c r="O578" s="18">
        <v>1030761.87</v>
      </c>
      <c r="P578" s="18">
        <v>434438.79</v>
      </c>
      <c r="Q578" s="18">
        <v>0</v>
      </c>
      <c r="R578" s="18">
        <v>0</v>
      </c>
      <c r="S578" s="19">
        <v>0</v>
      </c>
      <c r="T578" s="18">
        <v>1030761.87</v>
      </c>
    </row>
    <row r="579" spans="1:20" outlineLevel="6" x14ac:dyDescent="0.2">
      <c r="A579" s="10" t="str">
        <f t="shared" si="93"/>
        <v>1.1.1</v>
      </c>
      <c r="B579" s="20" t="str">
        <f t="shared" si="94"/>
        <v>1.1.1</v>
      </c>
      <c r="C579" s="10" t="str">
        <f t="shared" si="95"/>
        <v>P2424</v>
      </c>
      <c r="D579" s="20" t="str">
        <f t="shared" si="96"/>
        <v>P2424</v>
      </c>
      <c r="E579" s="10" t="str">
        <f t="shared" si="91"/>
        <v>1</v>
      </c>
      <c r="F579" s="10" t="str">
        <f t="shared" si="97"/>
        <v>21112-C104</v>
      </c>
      <c r="G579" s="20" t="str">
        <f t="shared" si="98"/>
        <v>21112-C104</v>
      </c>
      <c r="H579" s="10" t="str">
        <f t="shared" si="99"/>
        <v>1</v>
      </c>
      <c r="I579" s="20" t="str">
        <f t="shared" si="100"/>
        <v>1</v>
      </c>
      <c r="J579" s="10" t="str">
        <f t="shared" si="92"/>
        <v>1341</v>
      </c>
      <c r="L579" s="15" t="s">
        <v>182</v>
      </c>
      <c r="M579" s="19">
        <v>0</v>
      </c>
      <c r="N579" s="18">
        <v>2465</v>
      </c>
      <c r="O579" s="18">
        <v>2465</v>
      </c>
      <c r="P579" s="18">
        <v>2465</v>
      </c>
      <c r="Q579" s="18">
        <v>2465</v>
      </c>
      <c r="R579" s="18">
        <v>2465</v>
      </c>
      <c r="S579" s="18">
        <v>2465</v>
      </c>
      <c r="T579" s="18">
        <v>0</v>
      </c>
    </row>
    <row r="580" spans="1:20" outlineLevel="6" x14ac:dyDescent="0.2">
      <c r="A580" s="10" t="str">
        <f t="shared" si="93"/>
        <v>1.1.1</v>
      </c>
      <c r="B580" s="20" t="str">
        <f t="shared" si="94"/>
        <v>1.1.1</v>
      </c>
      <c r="C580" s="10" t="str">
        <f t="shared" si="95"/>
        <v>P2424</v>
      </c>
      <c r="D580" s="20" t="str">
        <f t="shared" si="96"/>
        <v>P2424</v>
      </c>
      <c r="E580" s="10" t="str">
        <f t="shared" si="91"/>
        <v>1</v>
      </c>
      <c r="F580" s="10" t="str">
        <f t="shared" si="97"/>
        <v>21112-C104</v>
      </c>
      <c r="G580" s="20" t="str">
        <f t="shared" si="98"/>
        <v>21112-C104</v>
      </c>
      <c r="H580" s="10" t="str">
        <f t="shared" si="99"/>
        <v>1</v>
      </c>
      <c r="I580" s="20" t="str">
        <f t="shared" si="100"/>
        <v>1</v>
      </c>
      <c r="J580" s="10" t="str">
        <f t="shared" si="92"/>
        <v>1342</v>
      </c>
      <c r="L580" s="15" t="s">
        <v>186</v>
      </c>
      <c r="M580" s="18">
        <v>820188</v>
      </c>
      <c r="N580" s="19">
        <v>0</v>
      </c>
      <c r="O580" s="18">
        <v>820188</v>
      </c>
      <c r="P580" s="18">
        <v>410094</v>
      </c>
      <c r="Q580" s="18">
        <v>205047</v>
      </c>
      <c r="R580" s="18">
        <v>205047</v>
      </c>
      <c r="S580" s="18">
        <v>205047</v>
      </c>
      <c r="T580" s="18">
        <v>615141</v>
      </c>
    </row>
    <row r="581" spans="1:20" outlineLevel="6" x14ac:dyDescent="0.2">
      <c r="A581" s="10" t="str">
        <f t="shared" si="93"/>
        <v>1.1.1</v>
      </c>
      <c r="B581" s="20" t="str">
        <f t="shared" si="94"/>
        <v>1.1.1</v>
      </c>
      <c r="C581" s="10" t="str">
        <f t="shared" si="95"/>
        <v>P2424</v>
      </c>
      <c r="D581" s="20" t="str">
        <f t="shared" si="96"/>
        <v>P2424</v>
      </c>
      <c r="E581" s="10" t="str">
        <f t="shared" ref="E581:E644" si="101">IF(MID(L581,1,5)="     ",MID(A581,5,1),"")</f>
        <v>1</v>
      </c>
      <c r="F581" s="10" t="str">
        <f t="shared" si="97"/>
        <v>21112-C104</v>
      </c>
      <c r="G581" s="20" t="str">
        <f t="shared" si="98"/>
        <v>21112-C104</v>
      </c>
      <c r="H581" s="10" t="str">
        <f t="shared" si="99"/>
        <v>1</v>
      </c>
      <c r="I581" s="20" t="str">
        <f t="shared" si="100"/>
        <v>1</v>
      </c>
      <c r="J581" s="10" t="str">
        <f t="shared" ref="J581:J644" si="102">IF(MID(L581,1,5)="     ",MID(L581,8,4),"")</f>
        <v>1343</v>
      </c>
      <c r="L581" s="15" t="s">
        <v>61</v>
      </c>
      <c r="M581" s="18">
        <v>128880</v>
      </c>
      <c r="N581" s="18">
        <v>-7868.5</v>
      </c>
      <c r="O581" s="18">
        <v>121011.5</v>
      </c>
      <c r="P581" s="18">
        <v>24351.5</v>
      </c>
      <c r="Q581" s="18">
        <v>24351.5</v>
      </c>
      <c r="R581" s="18">
        <v>24351.5</v>
      </c>
      <c r="S581" s="18">
        <v>24351.5</v>
      </c>
      <c r="T581" s="18">
        <v>96660</v>
      </c>
    </row>
    <row r="582" spans="1:20" outlineLevel="6" x14ac:dyDescent="0.2">
      <c r="A582" s="10" t="str">
        <f t="shared" si="93"/>
        <v>1.1.1</v>
      </c>
      <c r="B582" s="20" t="str">
        <f t="shared" si="94"/>
        <v>1.1.1</v>
      </c>
      <c r="C582" s="10" t="str">
        <f t="shared" si="95"/>
        <v>P2424</v>
      </c>
      <c r="D582" s="20" t="str">
        <f t="shared" si="96"/>
        <v>P2424</v>
      </c>
      <c r="E582" s="10" t="str">
        <f t="shared" si="101"/>
        <v>1</v>
      </c>
      <c r="F582" s="10" t="str">
        <f t="shared" si="97"/>
        <v>21112-C104</v>
      </c>
      <c r="G582" s="20" t="str">
        <f t="shared" si="98"/>
        <v>21112-C104</v>
      </c>
      <c r="H582" s="10" t="str">
        <f t="shared" si="99"/>
        <v>1</v>
      </c>
      <c r="I582" s="20" t="str">
        <f t="shared" si="100"/>
        <v>1</v>
      </c>
      <c r="J582" s="10" t="str">
        <f t="shared" si="102"/>
        <v>1344</v>
      </c>
      <c r="L582" s="15" t="s">
        <v>187</v>
      </c>
      <c r="M582" s="18">
        <v>2418756</v>
      </c>
      <c r="N582" s="18">
        <v>-0.42</v>
      </c>
      <c r="O582" s="18">
        <v>2418755.58</v>
      </c>
      <c r="P582" s="18">
        <v>1209377.1599999999</v>
      </c>
      <c r="Q582" s="18">
        <v>604688.57999999996</v>
      </c>
      <c r="R582" s="18">
        <v>604688.57999999996</v>
      </c>
      <c r="S582" s="18">
        <v>604688.57999999996</v>
      </c>
      <c r="T582" s="18">
        <v>1814067</v>
      </c>
    </row>
    <row r="583" spans="1:20" outlineLevel="6" x14ac:dyDescent="0.2">
      <c r="A583" s="10" t="str">
        <f t="shared" si="93"/>
        <v>1.1.1</v>
      </c>
      <c r="B583" s="20" t="str">
        <f t="shared" si="94"/>
        <v>1.1.1</v>
      </c>
      <c r="C583" s="10" t="str">
        <f t="shared" si="95"/>
        <v>P2424</v>
      </c>
      <c r="D583" s="20" t="str">
        <f t="shared" si="96"/>
        <v>P2424</v>
      </c>
      <c r="E583" s="10" t="str">
        <f t="shared" si="101"/>
        <v>1</v>
      </c>
      <c r="F583" s="10" t="str">
        <f t="shared" si="97"/>
        <v>21112-C104</v>
      </c>
      <c r="G583" s="20" t="str">
        <f t="shared" si="98"/>
        <v>21112-C104</v>
      </c>
      <c r="H583" s="10" t="str">
        <f t="shared" si="99"/>
        <v>1</v>
      </c>
      <c r="I583" s="20" t="str">
        <f t="shared" si="100"/>
        <v>1</v>
      </c>
      <c r="J583" s="10" t="str">
        <f t="shared" si="102"/>
        <v>1345</v>
      </c>
      <c r="L583" s="15" t="s">
        <v>62</v>
      </c>
      <c r="M583" s="18">
        <v>506136</v>
      </c>
      <c r="N583" s="18">
        <v>-36873.14</v>
      </c>
      <c r="O583" s="18">
        <v>469262.86</v>
      </c>
      <c r="P583" s="18">
        <v>89660.86</v>
      </c>
      <c r="Q583" s="18">
        <v>89660.86</v>
      </c>
      <c r="R583" s="18">
        <v>89660.86</v>
      </c>
      <c r="S583" s="18">
        <v>89660.86</v>
      </c>
      <c r="T583" s="18">
        <v>379602</v>
      </c>
    </row>
    <row r="584" spans="1:20" outlineLevel="6" x14ac:dyDescent="0.2">
      <c r="A584" s="10" t="str">
        <f t="shared" si="93"/>
        <v>1.1.1</v>
      </c>
      <c r="B584" s="20" t="str">
        <f t="shared" si="94"/>
        <v>1.1.1</v>
      </c>
      <c r="C584" s="10" t="str">
        <f t="shared" si="95"/>
        <v>P2424</v>
      </c>
      <c r="D584" s="20" t="str">
        <f t="shared" si="96"/>
        <v>P2424</v>
      </c>
      <c r="E584" s="10" t="str">
        <f t="shared" si="101"/>
        <v>1</v>
      </c>
      <c r="F584" s="10" t="str">
        <f t="shared" si="97"/>
        <v>21112-C104</v>
      </c>
      <c r="G584" s="20" t="str">
        <f t="shared" si="98"/>
        <v>21112-C104</v>
      </c>
      <c r="H584" s="10" t="str">
        <f t="shared" si="99"/>
        <v>1</v>
      </c>
      <c r="I584" s="20" t="str">
        <f t="shared" si="100"/>
        <v>1</v>
      </c>
      <c r="J584" s="10" t="str">
        <f t="shared" si="102"/>
        <v>1411</v>
      </c>
      <c r="L584" s="15" t="s">
        <v>63</v>
      </c>
      <c r="M584" s="18">
        <v>151800</v>
      </c>
      <c r="N584" s="18">
        <v>3359.09</v>
      </c>
      <c r="O584" s="18">
        <v>155159.09</v>
      </c>
      <c r="P584" s="18">
        <v>41309.089999999997</v>
      </c>
      <c r="Q584" s="18">
        <v>41309.089999999997</v>
      </c>
      <c r="R584" s="18">
        <v>41309.089999999997</v>
      </c>
      <c r="S584" s="18">
        <v>41309.089999999997</v>
      </c>
      <c r="T584" s="18">
        <v>113850</v>
      </c>
    </row>
    <row r="585" spans="1:20" outlineLevel="6" x14ac:dyDescent="0.2">
      <c r="A585" s="10" t="str">
        <f t="shared" si="93"/>
        <v>1.1.1</v>
      </c>
      <c r="B585" s="20" t="str">
        <f t="shared" si="94"/>
        <v>1.1.1</v>
      </c>
      <c r="C585" s="10" t="str">
        <f t="shared" si="95"/>
        <v>P2424</v>
      </c>
      <c r="D585" s="20" t="str">
        <f t="shared" si="96"/>
        <v>P2424</v>
      </c>
      <c r="E585" s="10" t="str">
        <f t="shared" si="101"/>
        <v>1</v>
      </c>
      <c r="F585" s="10" t="str">
        <f t="shared" si="97"/>
        <v>21112-C104</v>
      </c>
      <c r="G585" s="20" t="str">
        <f t="shared" si="98"/>
        <v>21112-C104</v>
      </c>
      <c r="H585" s="10" t="str">
        <f t="shared" si="99"/>
        <v>1</v>
      </c>
      <c r="I585" s="20" t="str">
        <f t="shared" si="100"/>
        <v>1</v>
      </c>
      <c r="J585" s="10" t="str">
        <f t="shared" si="102"/>
        <v>1412</v>
      </c>
      <c r="L585" s="15" t="s">
        <v>64</v>
      </c>
      <c r="M585" s="18">
        <v>67644</v>
      </c>
      <c r="N585" s="18">
        <v>1498.52</v>
      </c>
      <c r="O585" s="18">
        <v>69142.52</v>
      </c>
      <c r="P585" s="18">
        <v>18409.52</v>
      </c>
      <c r="Q585" s="18">
        <v>18409.52</v>
      </c>
      <c r="R585" s="18">
        <v>18409.52</v>
      </c>
      <c r="S585" s="18">
        <v>18409.52</v>
      </c>
      <c r="T585" s="18">
        <v>50733</v>
      </c>
    </row>
    <row r="586" spans="1:20" outlineLevel="6" x14ac:dyDescent="0.2">
      <c r="A586" s="10" t="str">
        <f t="shared" ref="A586:A649" si="103">IF(MID(L586,1,5)="     ",B586,"")</f>
        <v>1.1.1</v>
      </c>
      <c r="B586" s="20" t="str">
        <f t="shared" ref="B586:B649" si="104">IF(MID(L586,1,5)="*****",MID(L586,8,5),B585)</f>
        <v>1.1.1</v>
      </c>
      <c r="C586" s="10" t="str">
        <f t="shared" ref="C586:C649" si="105">IF(MID(L586,1,5)="     ",D586,"")</f>
        <v>P2424</v>
      </c>
      <c r="D586" s="20" t="str">
        <f t="shared" ref="D586:D649" si="106">IF(MID(L586,1,5)="**** ",MID(L586,8,5),D585)</f>
        <v>P2424</v>
      </c>
      <c r="E586" s="10" t="str">
        <f t="shared" si="101"/>
        <v>1</v>
      </c>
      <c r="F586" s="10" t="str">
        <f t="shared" ref="F586:F649" si="107">IF(MID(L586,1,5)="     ",G586,"")</f>
        <v>21112-C104</v>
      </c>
      <c r="G586" s="20" t="str">
        <f t="shared" ref="G586:G649" si="108">IF(MID(L586,1,5)="**   ",MID(L586,8,10),G585)</f>
        <v>21112-C104</v>
      </c>
      <c r="H586" s="10" t="str">
        <f t="shared" ref="H586:H649" si="109">IF(MID(L586,1,5)="     ",I586,"")</f>
        <v>1</v>
      </c>
      <c r="I586" s="20" t="str">
        <f t="shared" ref="I586:I649" si="110">IF(MID(L586,1,5)="*    ",MID(L586,8,1),I585)</f>
        <v>1</v>
      </c>
      <c r="J586" s="10" t="str">
        <f t="shared" si="102"/>
        <v>1511</v>
      </c>
      <c r="L586" s="15" t="s">
        <v>188</v>
      </c>
      <c r="M586" s="18">
        <v>532063</v>
      </c>
      <c r="N586" s="18">
        <v>-1.1399999999999999</v>
      </c>
      <c r="O586" s="18">
        <v>532061.86</v>
      </c>
      <c r="P586" s="18">
        <v>133015.85999999999</v>
      </c>
      <c r="Q586" s="18">
        <v>133015.85999999999</v>
      </c>
      <c r="R586" s="18">
        <v>133015.85999999999</v>
      </c>
      <c r="S586" s="18">
        <v>133015.85999999999</v>
      </c>
      <c r="T586" s="18">
        <v>399046</v>
      </c>
    </row>
    <row r="587" spans="1:20" outlineLevel="6" x14ac:dyDescent="0.2">
      <c r="A587" s="10" t="str">
        <f t="shared" si="103"/>
        <v>1.1.1</v>
      </c>
      <c r="B587" s="20" t="str">
        <f t="shared" si="104"/>
        <v>1.1.1</v>
      </c>
      <c r="C587" s="10" t="str">
        <f t="shared" si="105"/>
        <v>P2424</v>
      </c>
      <c r="D587" s="20" t="str">
        <f t="shared" si="106"/>
        <v>P2424</v>
      </c>
      <c r="E587" s="10" t="str">
        <f t="shared" si="101"/>
        <v>1</v>
      </c>
      <c r="F587" s="10" t="str">
        <f t="shared" si="107"/>
        <v>21112-C104</v>
      </c>
      <c r="G587" s="20" t="str">
        <f t="shared" si="108"/>
        <v>21112-C104</v>
      </c>
      <c r="H587" s="10" t="str">
        <f t="shared" si="109"/>
        <v>1</v>
      </c>
      <c r="I587" s="20" t="str">
        <f t="shared" si="110"/>
        <v>1</v>
      </c>
      <c r="J587" s="10" t="str">
        <f t="shared" si="102"/>
        <v>1521</v>
      </c>
      <c r="L587" s="15" t="s">
        <v>66</v>
      </c>
      <c r="M587" s="19">
        <v>0</v>
      </c>
      <c r="N587" s="18">
        <v>2168.56</v>
      </c>
      <c r="O587" s="18">
        <v>2168.56</v>
      </c>
      <c r="P587" s="18">
        <v>2168.56</v>
      </c>
      <c r="Q587" s="18">
        <v>2168.56</v>
      </c>
      <c r="R587" s="18">
        <v>2168.56</v>
      </c>
      <c r="S587" s="18">
        <v>2168.56</v>
      </c>
      <c r="T587" s="18">
        <v>0</v>
      </c>
    </row>
    <row r="588" spans="1:20" outlineLevel="6" x14ac:dyDescent="0.2">
      <c r="A588" s="10" t="str">
        <f t="shared" si="103"/>
        <v>1.1.1</v>
      </c>
      <c r="B588" s="20" t="str">
        <f t="shared" si="104"/>
        <v>1.1.1</v>
      </c>
      <c r="C588" s="10" t="str">
        <f t="shared" si="105"/>
        <v>P2424</v>
      </c>
      <c r="D588" s="20" t="str">
        <f t="shared" si="106"/>
        <v>P2424</v>
      </c>
      <c r="E588" s="10" t="str">
        <f t="shared" si="101"/>
        <v>1</v>
      </c>
      <c r="F588" s="10" t="str">
        <f t="shared" si="107"/>
        <v>21112-C104</v>
      </c>
      <c r="G588" s="20" t="str">
        <f t="shared" si="108"/>
        <v>21112-C104</v>
      </c>
      <c r="H588" s="10" t="str">
        <f t="shared" si="109"/>
        <v>1</v>
      </c>
      <c r="I588" s="20" t="str">
        <f t="shared" si="110"/>
        <v>1</v>
      </c>
      <c r="J588" s="10" t="str">
        <f t="shared" si="102"/>
        <v>1541</v>
      </c>
      <c r="L588" s="15" t="s">
        <v>189</v>
      </c>
      <c r="M588" s="18">
        <v>1234020</v>
      </c>
      <c r="N588" s="18">
        <v>-1.38</v>
      </c>
      <c r="O588" s="18">
        <v>1234018.6200000001</v>
      </c>
      <c r="P588" s="18">
        <v>617007.24</v>
      </c>
      <c r="Q588" s="18">
        <v>308503.62</v>
      </c>
      <c r="R588" s="18">
        <v>308503.62</v>
      </c>
      <c r="S588" s="18">
        <v>308503.62</v>
      </c>
      <c r="T588" s="18">
        <v>925515</v>
      </c>
    </row>
    <row r="589" spans="1:20" outlineLevel="6" x14ac:dyDescent="0.2">
      <c r="A589" s="10" t="str">
        <f t="shared" si="103"/>
        <v>1.1.1</v>
      </c>
      <c r="B589" s="20" t="str">
        <f t="shared" si="104"/>
        <v>1.1.1</v>
      </c>
      <c r="C589" s="10" t="str">
        <f t="shared" si="105"/>
        <v>P2424</v>
      </c>
      <c r="D589" s="20" t="str">
        <f t="shared" si="106"/>
        <v>P2424</v>
      </c>
      <c r="E589" s="10" t="str">
        <f t="shared" si="101"/>
        <v>1</v>
      </c>
      <c r="F589" s="10" t="str">
        <f t="shared" si="107"/>
        <v>21112-C104</v>
      </c>
      <c r="G589" s="20" t="str">
        <f t="shared" si="108"/>
        <v>21112-C104</v>
      </c>
      <c r="H589" s="10" t="str">
        <f t="shared" si="109"/>
        <v>1</v>
      </c>
      <c r="I589" s="20" t="str">
        <f t="shared" si="110"/>
        <v>1</v>
      </c>
      <c r="J589" s="10" t="str">
        <f t="shared" si="102"/>
        <v>1542</v>
      </c>
      <c r="L589" s="15" t="s">
        <v>67</v>
      </c>
      <c r="M589" s="18">
        <v>363852</v>
      </c>
      <c r="N589" s="18">
        <v>18577.12</v>
      </c>
      <c r="O589" s="18">
        <v>382429.12</v>
      </c>
      <c r="P589" s="18">
        <v>109540.12</v>
      </c>
      <c r="Q589" s="18">
        <v>109540.12</v>
      </c>
      <c r="R589" s="18">
        <v>109540.12</v>
      </c>
      <c r="S589" s="18">
        <v>109540.12</v>
      </c>
      <c r="T589" s="18">
        <v>272889</v>
      </c>
    </row>
    <row r="590" spans="1:20" outlineLevel="6" x14ac:dyDescent="0.2">
      <c r="A590" s="10" t="str">
        <f t="shared" si="103"/>
        <v>1.1.1</v>
      </c>
      <c r="B590" s="20" t="str">
        <f t="shared" si="104"/>
        <v>1.1.1</v>
      </c>
      <c r="C590" s="10" t="str">
        <f t="shared" si="105"/>
        <v>P2424</v>
      </c>
      <c r="D590" s="20" t="str">
        <f t="shared" si="106"/>
        <v>P2424</v>
      </c>
      <c r="E590" s="10" t="str">
        <f t="shared" si="101"/>
        <v>1</v>
      </c>
      <c r="F590" s="10" t="str">
        <f t="shared" si="107"/>
        <v>21112-C104</v>
      </c>
      <c r="G590" s="20" t="str">
        <f t="shared" si="108"/>
        <v>21112-C104</v>
      </c>
      <c r="H590" s="10" t="str">
        <f t="shared" si="109"/>
        <v>1</v>
      </c>
      <c r="I590" s="20" t="str">
        <f t="shared" si="110"/>
        <v>1</v>
      </c>
      <c r="J590" s="10" t="str">
        <f t="shared" si="102"/>
        <v>1592</v>
      </c>
      <c r="L590" s="15" t="s">
        <v>190</v>
      </c>
      <c r="M590" s="18">
        <v>217956</v>
      </c>
      <c r="N590" s="18">
        <v>1.32</v>
      </c>
      <c r="O590" s="18">
        <v>217957.32</v>
      </c>
      <c r="P590" s="18">
        <v>108980.64</v>
      </c>
      <c r="Q590" s="18">
        <v>54490.32</v>
      </c>
      <c r="R590" s="18">
        <v>54490.32</v>
      </c>
      <c r="S590" s="18">
        <v>54490.32</v>
      </c>
      <c r="T590" s="18">
        <v>163467</v>
      </c>
    </row>
    <row r="591" spans="1:20" outlineLevel="6" x14ac:dyDescent="0.2">
      <c r="A591" s="10" t="str">
        <f t="shared" si="103"/>
        <v>1.1.1</v>
      </c>
      <c r="B591" s="20" t="str">
        <f t="shared" si="104"/>
        <v>1.1.1</v>
      </c>
      <c r="C591" s="10" t="str">
        <f t="shared" si="105"/>
        <v>P2424</v>
      </c>
      <c r="D591" s="20" t="str">
        <f t="shared" si="106"/>
        <v>P2424</v>
      </c>
      <c r="E591" s="10" t="str">
        <f t="shared" si="101"/>
        <v>1</v>
      </c>
      <c r="F591" s="10" t="str">
        <f t="shared" si="107"/>
        <v>21112-C104</v>
      </c>
      <c r="G591" s="20" t="str">
        <f t="shared" si="108"/>
        <v>21112-C104</v>
      </c>
      <c r="H591" s="10" t="str">
        <f t="shared" si="109"/>
        <v>1</v>
      </c>
      <c r="I591" s="20" t="str">
        <f t="shared" si="110"/>
        <v>1</v>
      </c>
      <c r="J591" s="10" t="str">
        <f t="shared" si="102"/>
        <v>1593</v>
      </c>
      <c r="L591" s="15" t="s">
        <v>68</v>
      </c>
      <c r="M591" s="18">
        <v>286507</v>
      </c>
      <c r="N591" s="18">
        <v>37479.61</v>
      </c>
      <c r="O591" s="18">
        <v>323986.61</v>
      </c>
      <c r="P591" s="18">
        <v>101442.61</v>
      </c>
      <c r="Q591" s="18">
        <v>101442.61</v>
      </c>
      <c r="R591" s="18">
        <v>101442.61</v>
      </c>
      <c r="S591" s="18">
        <v>101442.61</v>
      </c>
      <c r="T591" s="18">
        <v>222544</v>
      </c>
    </row>
    <row r="592" spans="1:20" outlineLevel="6" x14ac:dyDescent="0.2">
      <c r="A592" s="10" t="str">
        <f t="shared" si="103"/>
        <v>1.1.1</v>
      </c>
      <c r="B592" s="20" t="str">
        <f t="shared" si="104"/>
        <v>1.1.1</v>
      </c>
      <c r="C592" s="10" t="str">
        <f t="shared" si="105"/>
        <v>P2424</v>
      </c>
      <c r="D592" s="20" t="str">
        <f t="shared" si="106"/>
        <v>P2424</v>
      </c>
      <c r="E592" s="10" t="str">
        <f t="shared" si="101"/>
        <v>1</v>
      </c>
      <c r="F592" s="10" t="str">
        <f t="shared" si="107"/>
        <v>21112-C104</v>
      </c>
      <c r="G592" s="20" t="str">
        <f t="shared" si="108"/>
        <v>21112-C104</v>
      </c>
      <c r="H592" s="10" t="str">
        <f t="shared" si="109"/>
        <v>1</v>
      </c>
      <c r="I592" s="20" t="str">
        <f t="shared" si="110"/>
        <v>1</v>
      </c>
      <c r="J592" s="10" t="str">
        <f t="shared" si="102"/>
        <v>1611</v>
      </c>
      <c r="L592" s="15" t="s">
        <v>69</v>
      </c>
      <c r="M592" s="18">
        <v>376509</v>
      </c>
      <c r="N592" s="18">
        <v>-93966</v>
      </c>
      <c r="O592" s="18">
        <v>282543</v>
      </c>
      <c r="P592" s="18">
        <v>0</v>
      </c>
      <c r="Q592" s="18">
        <v>0</v>
      </c>
      <c r="R592" s="18">
        <v>0</v>
      </c>
      <c r="S592" s="19">
        <v>0</v>
      </c>
      <c r="T592" s="18">
        <v>282543</v>
      </c>
    </row>
    <row r="593" spans="1:20" outlineLevel="6" x14ac:dyDescent="0.2">
      <c r="A593" s="10" t="str">
        <f t="shared" si="103"/>
        <v>1.1.1</v>
      </c>
      <c r="B593" s="20" t="str">
        <f t="shared" si="104"/>
        <v>1.1.1</v>
      </c>
      <c r="C593" s="10" t="str">
        <f t="shared" si="105"/>
        <v>P2424</v>
      </c>
      <c r="D593" s="20" t="str">
        <f t="shared" si="106"/>
        <v>P2424</v>
      </c>
      <c r="E593" s="10" t="str">
        <f t="shared" si="101"/>
        <v>1</v>
      </c>
      <c r="F593" s="10" t="str">
        <f t="shared" si="107"/>
        <v>21112-C104</v>
      </c>
      <c r="G593" s="20" t="str">
        <f t="shared" si="108"/>
        <v>21112-C104</v>
      </c>
      <c r="H593" s="10" t="str">
        <f t="shared" si="109"/>
        <v>1</v>
      </c>
      <c r="I593" s="20" t="str">
        <f t="shared" si="110"/>
        <v>1</v>
      </c>
      <c r="J593" s="10" t="str">
        <f t="shared" si="102"/>
        <v>1712</v>
      </c>
      <c r="L593" s="15" t="s">
        <v>70</v>
      </c>
      <c r="M593" s="18">
        <v>1458</v>
      </c>
      <c r="N593" s="19">
        <v>0</v>
      </c>
      <c r="O593" s="18">
        <v>1458</v>
      </c>
      <c r="P593" s="18">
        <v>0</v>
      </c>
      <c r="Q593" s="18">
        <v>0</v>
      </c>
      <c r="R593" s="18">
        <v>0</v>
      </c>
      <c r="S593" s="19">
        <v>0</v>
      </c>
      <c r="T593" s="18">
        <v>1458</v>
      </c>
    </row>
    <row r="594" spans="1:20" outlineLevel="6" x14ac:dyDescent="0.2">
      <c r="A594" s="10" t="str">
        <f t="shared" si="103"/>
        <v>1.1.1</v>
      </c>
      <c r="B594" s="20" t="str">
        <f t="shared" si="104"/>
        <v>1.1.1</v>
      </c>
      <c r="C594" s="10" t="str">
        <f t="shared" si="105"/>
        <v>P2424</v>
      </c>
      <c r="D594" s="20" t="str">
        <f t="shared" si="106"/>
        <v>P2424</v>
      </c>
      <c r="E594" s="10" t="str">
        <f t="shared" si="101"/>
        <v>1</v>
      </c>
      <c r="F594" s="10" t="str">
        <f t="shared" si="107"/>
        <v>21112-C104</v>
      </c>
      <c r="G594" s="20" t="str">
        <f t="shared" si="108"/>
        <v>21112-C104</v>
      </c>
      <c r="H594" s="10" t="str">
        <f t="shared" si="109"/>
        <v>1</v>
      </c>
      <c r="I594" s="20" t="str">
        <f t="shared" si="110"/>
        <v>1</v>
      </c>
      <c r="J594" s="10" t="str">
        <f t="shared" si="102"/>
        <v>3342</v>
      </c>
      <c r="L594" s="15" t="s">
        <v>191</v>
      </c>
      <c r="M594" s="18">
        <v>163272</v>
      </c>
      <c r="N594" s="18">
        <v>-1380.18</v>
      </c>
      <c r="O594" s="18">
        <v>161891.82</v>
      </c>
      <c r="P594" s="18">
        <v>161891.82</v>
      </c>
      <c r="Q594" s="18">
        <v>0</v>
      </c>
      <c r="R594" s="18">
        <v>0</v>
      </c>
      <c r="S594" s="19">
        <v>0</v>
      </c>
      <c r="T594" s="18">
        <v>161891.82</v>
      </c>
    </row>
    <row r="595" spans="1:20" outlineLevel="4" x14ac:dyDescent="0.2">
      <c r="A595" s="10" t="str">
        <f t="shared" si="103"/>
        <v>1.1.1</v>
      </c>
      <c r="B595" s="20" t="str">
        <f t="shared" si="104"/>
        <v>1.1.1</v>
      </c>
      <c r="C595" s="10" t="str">
        <f t="shared" si="105"/>
        <v>P2424</v>
      </c>
      <c r="D595" s="20" t="str">
        <f t="shared" si="106"/>
        <v>P2424</v>
      </c>
      <c r="E595" s="10" t="str">
        <f t="shared" si="101"/>
        <v>1</v>
      </c>
      <c r="F595" s="10" t="str">
        <f t="shared" si="107"/>
        <v>21112-C104</v>
      </c>
      <c r="G595" s="20" t="str">
        <f t="shared" si="108"/>
        <v>21112-C104</v>
      </c>
      <c r="H595" s="10" t="str">
        <f t="shared" si="109"/>
        <v>1</v>
      </c>
      <c r="I595" s="20" t="str">
        <f t="shared" si="110"/>
        <v>1</v>
      </c>
      <c r="J595" s="10" t="str">
        <f t="shared" si="102"/>
        <v>3612</v>
      </c>
      <c r="L595" s="15" t="s">
        <v>192</v>
      </c>
      <c r="M595" s="18">
        <v>492696</v>
      </c>
      <c r="N595" s="18">
        <v>-4166.13</v>
      </c>
      <c r="O595" s="18">
        <v>488529.87</v>
      </c>
      <c r="P595" s="18">
        <v>488529.87</v>
      </c>
      <c r="Q595" s="18">
        <v>29701.24</v>
      </c>
      <c r="R595" s="18">
        <v>29701.24</v>
      </c>
      <c r="S595" s="18">
        <v>29701.24</v>
      </c>
      <c r="T595" s="18">
        <v>458828.63</v>
      </c>
    </row>
    <row r="596" spans="1:20" outlineLevel="5" x14ac:dyDescent="0.2">
      <c r="A596" s="10" t="str">
        <f t="shared" si="103"/>
        <v>1.1.1</v>
      </c>
      <c r="B596" s="20" t="str">
        <f t="shared" si="104"/>
        <v>1.1.1</v>
      </c>
      <c r="C596" s="10" t="str">
        <f t="shared" si="105"/>
        <v>P2424</v>
      </c>
      <c r="D596" s="20" t="str">
        <f t="shared" si="106"/>
        <v>P2424</v>
      </c>
      <c r="E596" s="10" t="str">
        <f t="shared" si="101"/>
        <v>1</v>
      </c>
      <c r="F596" s="10" t="str">
        <f t="shared" si="107"/>
        <v>21112-C104</v>
      </c>
      <c r="G596" s="20" t="str">
        <f t="shared" si="108"/>
        <v>21112-C104</v>
      </c>
      <c r="H596" s="10" t="str">
        <f t="shared" si="109"/>
        <v>1</v>
      </c>
      <c r="I596" s="20" t="str">
        <f t="shared" si="110"/>
        <v>1</v>
      </c>
      <c r="J596" s="10" t="str">
        <f t="shared" si="102"/>
        <v>3851</v>
      </c>
      <c r="L596" s="15" t="s">
        <v>193</v>
      </c>
      <c r="M596" s="18">
        <v>1601925</v>
      </c>
      <c r="N596" s="18">
        <v>-13543.29</v>
      </c>
      <c r="O596" s="18">
        <v>1588381.71</v>
      </c>
      <c r="P596" s="18">
        <v>1588381.71</v>
      </c>
      <c r="Q596" s="18">
        <v>223875.94</v>
      </c>
      <c r="R596" s="18">
        <v>223875.94</v>
      </c>
      <c r="S596" s="18">
        <v>223875.94</v>
      </c>
      <c r="T596" s="18">
        <v>1364505.77</v>
      </c>
    </row>
    <row r="597" spans="1:20" outlineLevel="6" x14ac:dyDescent="0.2">
      <c r="A597" s="10" t="str">
        <f t="shared" si="103"/>
        <v>1.1.1</v>
      </c>
      <c r="B597" s="20" t="str">
        <f t="shared" si="104"/>
        <v>1.1.1</v>
      </c>
      <c r="C597" s="10" t="str">
        <f t="shared" si="105"/>
        <v>P2424</v>
      </c>
      <c r="D597" s="20" t="str">
        <f t="shared" si="106"/>
        <v>P2424</v>
      </c>
      <c r="E597" s="10" t="str">
        <f t="shared" si="101"/>
        <v>1</v>
      </c>
      <c r="F597" s="10" t="str">
        <f t="shared" si="107"/>
        <v>21112-C104</v>
      </c>
      <c r="G597" s="20" t="str">
        <f t="shared" si="108"/>
        <v>21112-C104</v>
      </c>
      <c r="H597" s="10" t="str">
        <f t="shared" si="109"/>
        <v>1</v>
      </c>
      <c r="I597" s="20" t="str">
        <f t="shared" si="110"/>
        <v>1</v>
      </c>
      <c r="J597" s="10" t="str">
        <f t="shared" si="102"/>
        <v>3852</v>
      </c>
      <c r="L597" s="15" t="s">
        <v>194</v>
      </c>
      <c r="M597" s="18">
        <v>1684878</v>
      </c>
      <c r="N597" s="18">
        <v>-19796.25</v>
      </c>
      <c r="O597" s="18">
        <v>1665081.75</v>
      </c>
      <c r="P597" s="18">
        <v>1665081.75</v>
      </c>
      <c r="Q597" s="18">
        <v>228511.15</v>
      </c>
      <c r="R597" s="18">
        <v>228511.15</v>
      </c>
      <c r="S597" s="18">
        <v>228511.15</v>
      </c>
      <c r="T597" s="18">
        <v>1436570.6</v>
      </c>
    </row>
    <row r="598" spans="1:20" outlineLevel="6" x14ac:dyDescent="0.2">
      <c r="A598" s="10" t="str">
        <f t="shared" si="103"/>
        <v>1.1.1</v>
      </c>
      <c r="B598" s="20" t="str">
        <f t="shared" si="104"/>
        <v>1.1.1</v>
      </c>
      <c r="C598" s="10" t="str">
        <f t="shared" si="105"/>
        <v>P2424</v>
      </c>
      <c r="D598" s="20" t="str">
        <f t="shared" si="106"/>
        <v>P2424</v>
      </c>
      <c r="E598" s="10" t="str">
        <f t="shared" si="101"/>
        <v>1</v>
      </c>
      <c r="F598" s="10" t="str">
        <f t="shared" si="107"/>
        <v>21112-C104</v>
      </c>
      <c r="G598" s="20" t="str">
        <f t="shared" si="108"/>
        <v>21112-C104</v>
      </c>
      <c r="H598" s="10" t="str">
        <f t="shared" si="109"/>
        <v>1</v>
      </c>
      <c r="I598" s="20" t="str">
        <f t="shared" si="110"/>
        <v>1</v>
      </c>
      <c r="J598" s="10" t="str">
        <f t="shared" si="102"/>
        <v>3854</v>
      </c>
      <c r="L598" s="15" t="s">
        <v>195</v>
      </c>
      <c r="M598" s="18">
        <v>114109</v>
      </c>
      <c r="N598" s="18">
        <v>-964.75</v>
      </c>
      <c r="O598" s="18">
        <v>113144.25</v>
      </c>
      <c r="P598" s="18">
        <v>113144.25</v>
      </c>
      <c r="Q598" s="18">
        <v>0</v>
      </c>
      <c r="R598" s="18">
        <v>0</v>
      </c>
      <c r="S598" s="19">
        <v>0</v>
      </c>
      <c r="T598" s="18">
        <v>113144.25</v>
      </c>
    </row>
    <row r="599" spans="1:20" outlineLevel="6" x14ac:dyDescent="0.2">
      <c r="A599" s="10" t="str">
        <f t="shared" si="103"/>
        <v>1.1.1</v>
      </c>
      <c r="B599" s="20" t="str">
        <f t="shared" si="104"/>
        <v>1.1.1</v>
      </c>
      <c r="C599" s="10" t="str">
        <f t="shared" si="105"/>
        <v>P2424</v>
      </c>
      <c r="D599" s="20" t="str">
        <f t="shared" si="106"/>
        <v>P2424</v>
      </c>
      <c r="E599" s="10" t="str">
        <f t="shared" si="101"/>
        <v>1</v>
      </c>
      <c r="F599" s="10" t="str">
        <f t="shared" si="107"/>
        <v>21112-C104</v>
      </c>
      <c r="G599" s="20" t="str">
        <f t="shared" si="108"/>
        <v>21112-C104</v>
      </c>
      <c r="H599" s="10" t="str">
        <f t="shared" si="109"/>
        <v>1</v>
      </c>
      <c r="I599" s="20" t="str">
        <f t="shared" si="110"/>
        <v>1</v>
      </c>
      <c r="J599" s="10" t="str">
        <f t="shared" si="102"/>
        <v>3981</v>
      </c>
      <c r="L599" s="15" t="s">
        <v>90</v>
      </c>
      <c r="M599" s="18">
        <v>211641</v>
      </c>
      <c r="N599" s="18">
        <v>-1288.56</v>
      </c>
      <c r="O599" s="18">
        <v>210352.44</v>
      </c>
      <c r="P599" s="18">
        <v>83418.070000000007</v>
      </c>
      <c r="Q599" s="18">
        <v>44820.37</v>
      </c>
      <c r="R599" s="18">
        <v>44820.37</v>
      </c>
      <c r="S599" s="18">
        <v>44820.37</v>
      </c>
      <c r="T599" s="18">
        <v>165532.07</v>
      </c>
    </row>
    <row r="600" spans="1:20" outlineLevel="6" x14ac:dyDescent="0.2">
      <c r="A600" s="10" t="str">
        <f t="shared" si="103"/>
        <v>1.1.1</v>
      </c>
      <c r="B600" s="20" t="str">
        <f t="shared" si="104"/>
        <v>1.1.1</v>
      </c>
      <c r="C600" s="10" t="str">
        <f t="shared" si="105"/>
        <v>P2424</v>
      </c>
      <c r="D600" s="20" t="str">
        <f t="shared" si="106"/>
        <v>P2424</v>
      </c>
      <c r="E600" s="10" t="str">
        <f t="shared" si="101"/>
        <v>1</v>
      </c>
      <c r="F600" s="10" t="str">
        <f t="shared" si="107"/>
        <v>21112-C104</v>
      </c>
      <c r="G600" s="20" t="str">
        <f t="shared" si="108"/>
        <v>21112-C104</v>
      </c>
      <c r="H600" s="10" t="str">
        <f t="shared" si="109"/>
        <v>1</v>
      </c>
      <c r="I600" s="20" t="str">
        <f t="shared" si="110"/>
        <v>1</v>
      </c>
      <c r="J600" s="10" t="str">
        <f t="shared" si="102"/>
        <v>4411</v>
      </c>
      <c r="L600" s="15" t="s">
        <v>92</v>
      </c>
      <c r="M600" s="18">
        <v>1956240</v>
      </c>
      <c r="N600" s="18">
        <v>-18810</v>
      </c>
      <c r="O600" s="18">
        <v>1937430</v>
      </c>
      <c r="P600" s="18">
        <v>1895199.66</v>
      </c>
      <c r="Q600" s="18">
        <v>315152.96000000002</v>
      </c>
      <c r="R600" s="18">
        <v>315152.96000000002</v>
      </c>
      <c r="S600" s="18">
        <v>315152.96000000002</v>
      </c>
      <c r="T600" s="18">
        <v>1622277.04</v>
      </c>
    </row>
    <row r="601" spans="1:20" outlineLevel="6" x14ac:dyDescent="0.2">
      <c r="A601" s="10" t="str">
        <f t="shared" si="103"/>
        <v>1.1.1</v>
      </c>
      <c r="B601" s="20" t="str">
        <f t="shared" si="104"/>
        <v>1.1.1</v>
      </c>
      <c r="C601" s="10" t="str">
        <f t="shared" si="105"/>
        <v>P2424</v>
      </c>
      <c r="D601" s="20" t="str">
        <f t="shared" si="106"/>
        <v>P2424</v>
      </c>
      <c r="E601" s="10" t="str">
        <f t="shared" si="101"/>
        <v>1</v>
      </c>
      <c r="F601" s="10" t="str">
        <f t="shared" si="107"/>
        <v>21112-C104</v>
      </c>
      <c r="G601" s="20" t="str">
        <f t="shared" si="108"/>
        <v>21112-C104</v>
      </c>
      <c r="H601" s="10" t="str">
        <f t="shared" si="109"/>
        <v>1</v>
      </c>
      <c r="I601" s="20" t="str">
        <f t="shared" si="110"/>
        <v>1</v>
      </c>
      <c r="J601" s="10" t="str">
        <f t="shared" si="102"/>
        <v>7991</v>
      </c>
      <c r="L601" s="15" t="s">
        <v>93</v>
      </c>
      <c r="M601" s="18">
        <v>365238</v>
      </c>
      <c r="N601" s="19">
        <v>0</v>
      </c>
      <c r="O601" s="18">
        <v>365238</v>
      </c>
      <c r="P601" s="18">
        <v>0</v>
      </c>
      <c r="Q601" s="18">
        <v>0</v>
      </c>
      <c r="R601" s="18">
        <v>0</v>
      </c>
      <c r="S601" s="19">
        <v>0</v>
      </c>
      <c r="T601" s="18">
        <v>365238</v>
      </c>
    </row>
    <row r="602" spans="1:20" outlineLevel="6" x14ac:dyDescent="0.2">
      <c r="A602" s="10" t="str">
        <f t="shared" si="103"/>
        <v/>
      </c>
      <c r="B602" s="20" t="str">
        <f t="shared" si="104"/>
        <v>1.1.1</v>
      </c>
      <c r="C602" s="10" t="str">
        <f t="shared" si="105"/>
        <v/>
      </c>
      <c r="D602" s="20" t="str">
        <f t="shared" si="106"/>
        <v>P2424</v>
      </c>
      <c r="E602" s="10" t="str">
        <f t="shared" si="101"/>
        <v/>
      </c>
      <c r="F602" s="10" t="str">
        <f t="shared" si="107"/>
        <v/>
      </c>
      <c r="G602" s="20" t="str">
        <f t="shared" si="108"/>
        <v>21112-C105</v>
      </c>
      <c r="H602" s="10" t="str">
        <f t="shared" si="109"/>
        <v/>
      </c>
      <c r="I602" s="20" t="str">
        <f t="shared" si="110"/>
        <v>1</v>
      </c>
      <c r="J602" s="10" t="str">
        <f t="shared" si="102"/>
        <v/>
      </c>
      <c r="L602" s="15" t="s">
        <v>198</v>
      </c>
      <c r="M602" s="18">
        <v>17965252</v>
      </c>
      <c r="N602" s="18">
        <v>-33665.339999999997</v>
      </c>
      <c r="O602" s="18">
        <v>17931586.66</v>
      </c>
      <c r="P602" s="18">
        <v>8449211.2699999996</v>
      </c>
      <c r="Q602" s="18">
        <v>3405256.95</v>
      </c>
      <c r="R602" s="18">
        <v>3405256.95</v>
      </c>
      <c r="S602" s="18">
        <v>3405256.95</v>
      </c>
      <c r="T602" s="18">
        <v>14526329.710000001</v>
      </c>
    </row>
    <row r="603" spans="1:20" outlineLevel="6" x14ac:dyDescent="0.2">
      <c r="A603" s="10" t="str">
        <f t="shared" si="103"/>
        <v/>
      </c>
      <c r="B603" s="20" t="str">
        <f t="shared" si="104"/>
        <v>1.1.1</v>
      </c>
      <c r="C603" s="10" t="str">
        <f t="shared" si="105"/>
        <v/>
      </c>
      <c r="D603" s="20" t="str">
        <f t="shared" si="106"/>
        <v>P2424</v>
      </c>
      <c r="E603" s="10" t="str">
        <f t="shared" si="101"/>
        <v/>
      </c>
      <c r="F603" s="10" t="str">
        <f t="shared" si="107"/>
        <v/>
      </c>
      <c r="G603" s="20" t="str">
        <f t="shared" si="108"/>
        <v>21112-C105</v>
      </c>
      <c r="H603" s="10" t="str">
        <f t="shared" si="109"/>
        <v/>
      </c>
      <c r="I603" s="20" t="str">
        <f t="shared" si="110"/>
        <v>1</v>
      </c>
      <c r="J603" s="10" t="str">
        <f t="shared" si="102"/>
        <v/>
      </c>
      <c r="L603" s="15" t="s">
        <v>54</v>
      </c>
      <c r="M603" s="18">
        <v>17965252</v>
      </c>
      <c r="N603" s="18">
        <v>-33665.339999999997</v>
      </c>
      <c r="O603" s="18">
        <v>17931586.66</v>
      </c>
      <c r="P603" s="18">
        <v>8449211.2699999996</v>
      </c>
      <c r="Q603" s="18">
        <v>3405256.95</v>
      </c>
      <c r="R603" s="18">
        <v>3405256.95</v>
      </c>
      <c r="S603" s="18">
        <v>3405256.95</v>
      </c>
      <c r="T603" s="18">
        <v>14526329.710000001</v>
      </c>
    </row>
    <row r="604" spans="1:20" outlineLevel="6" x14ac:dyDescent="0.2">
      <c r="A604" s="10" t="str">
        <f t="shared" si="103"/>
        <v>1.1.1</v>
      </c>
      <c r="B604" s="20" t="str">
        <f t="shared" si="104"/>
        <v>1.1.1</v>
      </c>
      <c r="C604" s="10" t="str">
        <f t="shared" si="105"/>
        <v>P2424</v>
      </c>
      <c r="D604" s="20" t="str">
        <f t="shared" si="106"/>
        <v>P2424</v>
      </c>
      <c r="E604" s="10" t="str">
        <f t="shared" si="101"/>
        <v>1</v>
      </c>
      <c r="F604" s="10" t="str">
        <f t="shared" si="107"/>
        <v>21112-C105</v>
      </c>
      <c r="G604" s="20" t="str">
        <f t="shared" si="108"/>
        <v>21112-C105</v>
      </c>
      <c r="H604" s="10" t="str">
        <f t="shared" si="109"/>
        <v>1</v>
      </c>
      <c r="I604" s="20" t="str">
        <f t="shared" si="110"/>
        <v>1</v>
      </c>
      <c r="J604" s="10" t="str">
        <f t="shared" si="102"/>
        <v>1111</v>
      </c>
      <c r="L604" s="15" t="s">
        <v>185</v>
      </c>
      <c r="M604" s="18">
        <v>1696404</v>
      </c>
      <c r="N604" s="18">
        <v>-1.02</v>
      </c>
      <c r="O604" s="18">
        <v>1696402.98</v>
      </c>
      <c r="P604" s="18">
        <v>424099.98</v>
      </c>
      <c r="Q604" s="18">
        <v>424099.98</v>
      </c>
      <c r="R604" s="18">
        <v>424099.98</v>
      </c>
      <c r="S604" s="18">
        <v>424099.98</v>
      </c>
      <c r="T604" s="18">
        <v>1272303</v>
      </c>
    </row>
    <row r="605" spans="1:20" outlineLevel="6" x14ac:dyDescent="0.2">
      <c r="A605" s="10" t="str">
        <f t="shared" si="103"/>
        <v>1.1.1</v>
      </c>
      <c r="B605" s="20" t="str">
        <f t="shared" si="104"/>
        <v>1.1.1</v>
      </c>
      <c r="C605" s="10" t="str">
        <f t="shared" si="105"/>
        <v>P2424</v>
      </c>
      <c r="D605" s="20" t="str">
        <f t="shared" si="106"/>
        <v>P2424</v>
      </c>
      <c r="E605" s="10" t="str">
        <f t="shared" si="101"/>
        <v>1</v>
      </c>
      <c r="F605" s="10" t="str">
        <f t="shared" si="107"/>
        <v>21112-C105</v>
      </c>
      <c r="G605" s="20" t="str">
        <f t="shared" si="108"/>
        <v>21112-C105</v>
      </c>
      <c r="H605" s="10" t="str">
        <f t="shared" si="109"/>
        <v>1</v>
      </c>
      <c r="I605" s="20" t="str">
        <f t="shared" si="110"/>
        <v>1</v>
      </c>
      <c r="J605" s="10" t="str">
        <f t="shared" si="102"/>
        <v>1131</v>
      </c>
      <c r="L605" s="15" t="s">
        <v>55</v>
      </c>
      <c r="M605" s="18">
        <v>659976</v>
      </c>
      <c r="N605" s="18">
        <v>17763.95</v>
      </c>
      <c r="O605" s="18">
        <v>677739.95</v>
      </c>
      <c r="P605" s="18">
        <v>182757.95</v>
      </c>
      <c r="Q605" s="18">
        <v>182757.95</v>
      </c>
      <c r="R605" s="18">
        <v>182757.95</v>
      </c>
      <c r="S605" s="18">
        <v>182757.95</v>
      </c>
      <c r="T605" s="18">
        <v>494982</v>
      </c>
    </row>
    <row r="606" spans="1:20" outlineLevel="6" x14ac:dyDescent="0.2">
      <c r="A606" s="10" t="str">
        <f t="shared" si="103"/>
        <v>1.1.1</v>
      </c>
      <c r="B606" s="20" t="str">
        <f t="shared" si="104"/>
        <v>1.1.1</v>
      </c>
      <c r="C606" s="10" t="str">
        <f t="shared" si="105"/>
        <v>P2424</v>
      </c>
      <c r="D606" s="20" t="str">
        <f t="shared" si="106"/>
        <v>P2424</v>
      </c>
      <c r="E606" s="10" t="str">
        <f t="shared" si="101"/>
        <v>1</v>
      </c>
      <c r="F606" s="10" t="str">
        <f t="shared" si="107"/>
        <v>21112-C105</v>
      </c>
      <c r="G606" s="20" t="str">
        <f t="shared" si="108"/>
        <v>21112-C105</v>
      </c>
      <c r="H606" s="10" t="str">
        <f t="shared" si="109"/>
        <v>1</v>
      </c>
      <c r="I606" s="20" t="str">
        <f t="shared" si="110"/>
        <v>1</v>
      </c>
      <c r="J606" s="10" t="str">
        <f t="shared" si="102"/>
        <v>1211</v>
      </c>
      <c r="L606" s="15" t="s">
        <v>56</v>
      </c>
      <c r="M606" s="18">
        <v>1010596</v>
      </c>
      <c r="N606" s="18">
        <v>1085.6600000000001</v>
      </c>
      <c r="O606" s="18">
        <v>1011681.66</v>
      </c>
      <c r="P606" s="18">
        <v>225662.66</v>
      </c>
      <c r="Q606" s="18">
        <v>225662.66</v>
      </c>
      <c r="R606" s="18">
        <v>225662.66</v>
      </c>
      <c r="S606" s="18">
        <v>225662.66</v>
      </c>
      <c r="T606" s="18">
        <v>786019</v>
      </c>
    </row>
    <row r="607" spans="1:20" outlineLevel="6" x14ac:dyDescent="0.2">
      <c r="A607" s="10" t="str">
        <f t="shared" si="103"/>
        <v>1.1.1</v>
      </c>
      <c r="B607" s="20" t="str">
        <f t="shared" si="104"/>
        <v>1.1.1</v>
      </c>
      <c r="C607" s="10" t="str">
        <f t="shared" si="105"/>
        <v>P2424</v>
      </c>
      <c r="D607" s="20" t="str">
        <f t="shared" si="106"/>
        <v>P2424</v>
      </c>
      <c r="E607" s="10" t="str">
        <f t="shared" si="101"/>
        <v>1</v>
      </c>
      <c r="F607" s="10" t="str">
        <f t="shared" si="107"/>
        <v>21112-C105</v>
      </c>
      <c r="G607" s="20" t="str">
        <f t="shared" si="108"/>
        <v>21112-C105</v>
      </c>
      <c r="H607" s="10" t="str">
        <f t="shared" si="109"/>
        <v>1</v>
      </c>
      <c r="I607" s="20" t="str">
        <f t="shared" si="110"/>
        <v>1</v>
      </c>
      <c r="J607" s="10" t="str">
        <f t="shared" si="102"/>
        <v>1311</v>
      </c>
      <c r="L607" s="15" t="s">
        <v>57</v>
      </c>
      <c r="M607" s="18">
        <v>804</v>
      </c>
      <c r="N607" s="18">
        <v>-51</v>
      </c>
      <c r="O607" s="18">
        <v>753</v>
      </c>
      <c r="P607" s="18">
        <v>150</v>
      </c>
      <c r="Q607" s="18">
        <v>150</v>
      </c>
      <c r="R607" s="18">
        <v>150</v>
      </c>
      <c r="S607" s="18">
        <v>150</v>
      </c>
      <c r="T607" s="18">
        <v>603</v>
      </c>
    </row>
    <row r="608" spans="1:20" outlineLevel="6" x14ac:dyDescent="0.2">
      <c r="A608" s="10" t="str">
        <f t="shared" si="103"/>
        <v>1.1.1</v>
      </c>
      <c r="B608" s="20" t="str">
        <f t="shared" si="104"/>
        <v>1.1.1</v>
      </c>
      <c r="C608" s="10" t="str">
        <f t="shared" si="105"/>
        <v>P2424</v>
      </c>
      <c r="D608" s="20" t="str">
        <f t="shared" si="106"/>
        <v>P2424</v>
      </c>
      <c r="E608" s="10" t="str">
        <f t="shared" si="101"/>
        <v>1</v>
      </c>
      <c r="F608" s="10" t="str">
        <f t="shared" si="107"/>
        <v>21112-C105</v>
      </c>
      <c r="G608" s="20" t="str">
        <f t="shared" si="108"/>
        <v>21112-C105</v>
      </c>
      <c r="H608" s="10" t="str">
        <f t="shared" si="109"/>
        <v>1</v>
      </c>
      <c r="I608" s="20" t="str">
        <f t="shared" si="110"/>
        <v>1</v>
      </c>
      <c r="J608" s="10" t="str">
        <f t="shared" si="102"/>
        <v>1321</v>
      </c>
      <c r="L608" s="15" t="s">
        <v>59</v>
      </c>
      <c r="M608" s="18">
        <v>230616</v>
      </c>
      <c r="N608" s="18">
        <v>-1552.47</v>
      </c>
      <c r="O608" s="18">
        <v>229063.53</v>
      </c>
      <c r="P608" s="18">
        <v>37401.019999999997</v>
      </c>
      <c r="Q608" s="18">
        <v>839.11</v>
      </c>
      <c r="R608" s="18">
        <v>839.11</v>
      </c>
      <c r="S608" s="18">
        <v>839.11</v>
      </c>
      <c r="T608" s="18">
        <v>228224.42</v>
      </c>
    </row>
    <row r="609" spans="1:20" outlineLevel="6" x14ac:dyDescent="0.2">
      <c r="A609" s="10" t="str">
        <f t="shared" si="103"/>
        <v>1.1.1</v>
      </c>
      <c r="B609" s="20" t="str">
        <f t="shared" si="104"/>
        <v>1.1.1</v>
      </c>
      <c r="C609" s="10" t="str">
        <f t="shared" si="105"/>
        <v>P2424</v>
      </c>
      <c r="D609" s="20" t="str">
        <f t="shared" si="106"/>
        <v>P2424</v>
      </c>
      <c r="E609" s="10" t="str">
        <f t="shared" si="101"/>
        <v>1</v>
      </c>
      <c r="F609" s="10" t="str">
        <f t="shared" si="107"/>
        <v>21112-C105</v>
      </c>
      <c r="G609" s="20" t="str">
        <f t="shared" si="108"/>
        <v>21112-C105</v>
      </c>
      <c r="H609" s="10" t="str">
        <f t="shared" si="109"/>
        <v>1</v>
      </c>
      <c r="I609" s="20" t="str">
        <f t="shared" si="110"/>
        <v>1</v>
      </c>
      <c r="J609" s="10" t="str">
        <f t="shared" si="102"/>
        <v>1322</v>
      </c>
      <c r="L609" s="15" t="s">
        <v>60</v>
      </c>
      <c r="M609" s="18">
        <v>1037748</v>
      </c>
      <c r="N609" s="18">
        <v>-6986.13</v>
      </c>
      <c r="O609" s="18">
        <v>1030761.87</v>
      </c>
      <c r="P609" s="18">
        <v>168300.58</v>
      </c>
      <c r="Q609" s="18">
        <v>3776.01</v>
      </c>
      <c r="R609" s="18">
        <v>3776.01</v>
      </c>
      <c r="S609" s="18">
        <v>3776.01</v>
      </c>
      <c r="T609" s="18">
        <v>1026985.86</v>
      </c>
    </row>
    <row r="610" spans="1:20" outlineLevel="6" x14ac:dyDescent="0.2">
      <c r="A610" s="10" t="str">
        <f t="shared" si="103"/>
        <v>1.1.1</v>
      </c>
      <c r="B610" s="20" t="str">
        <f t="shared" si="104"/>
        <v>1.1.1</v>
      </c>
      <c r="C610" s="10" t="str">
        <f t="shared" si="105"/>
        <v>P2424</v>
      </c>
      <c r="D610" s="20" t="str">
        <f t="shared" si="106"/>
        <v>P2424</v>
      </c>
      <c r="E610" s="10" t="str">
        <f t="shared" si="101"/>
        <v>1</v>
      </c>
      <c r="F610" s="10" t="str">
        <f t="shared" si="107"/>
        <v>21112-C105</v>
      </c>
      <c r="G610" s="20" t="str">
        <f t="shared" si="108"/>
        <v>21112-C105</v>
      </c>
      <c r="H610" s="10" t="str">
        <f t="shared" si="109"/>
        <v>1</v>
      </c>
      <c r="I610" s="20" t="str">
        <f t="shared" si="110"/>
        <v>1</v>
      </c>
      <c r="J610" s="10" t="str">
        <f t="shared" si="102"/>
        <v>1341</v>
      </c>
      <c r="L610" s="15" t="s">
        <v>182</v>
      </c>
      <c r="M610" s="19">
        <v>0</v>
      </c>
      <c r="N610" s="18">
        <v>2465</v>
      </c>
      <c r="O610" s="18">
        <v>2465</v>
      </c>
      <c r="P610" s="18">
        <v>2465</v>
      </c>
      <c r="Q610" s="18">
        <v>2465</v>
      </c>
      <c r="R610" s="18">
        <v>2465</v>
      </c>
      <c r="S610" s="18">
        <v>2465</v>
      </c>
      <c r="T610" s="18">
        <v>0</v>
      </c>
    </row>
    <row r="611" spans="1:20" outlineLevel="6" x14ac:dyDescent="0.2">
      <c r="A611" s="10" t="str">
        <f t="shared" si="103"/>
        <v>1.1.1</v>
      </c>
      <c r="B611" s="20" t="str">
        <f t="shared" si="104"/>
        <v>1.1.1</v>
      </c>
      <c r="C611" s="10" t="str">
        <f t="shared" si="105"/>
        <v>P2424</v>
      </c>
      <c r="D611" s="20" t="str">
        <f t="shared" si="106"/>
        <v>P2424</v>
      </c>
      <c r="E611" s="10" t="str">
        <f t="shared" si="101"/>
        <v>1</v>
      </c>
      <c r="F611" s="10" t="str">
        <f t="shared" si="107"/>
        <v>21112-C105</v>
      </c>
      <c r="G611" s="20" t="str">
        <f t="shared" si="108"/>
        <v>21112-C105</v>
      </c>
      <c r="H611" s="10" t="str">
        <f t="shared" si="109"/>
        <v>1</v>
      </c>
      <c r="I611" s="20" t="str">
        <f t="shared" si="110"/>
        <v>1</v>
      </c>
      <c r="J611" s="10" t="str">
        <f t="shared" si="102"/>
        <v>1342</v>
      </c>
      <c r="L611" s="15" t="s">
        <v>186</v>
      </c>
      <c r="M611" s="18">
        <v>820188</v>
      </c>
      <c r="N611" s="19">
        <v>0</v>
      </c>
      <c r="O611" s="18">
        <v>820188</v>
      </c>
      <c r="P611" s="18">
        <v>205047</v>
      </c>
      <c r="Q611" s="18">
        <v>205047</v>
      </c>
      <c r="R611" s="18">
        <v>205047</v>
      </c>
      <c r="S611" s="18">
        <v>205047</v>
      </c>
      <c r="T611" s="18">
        <v>615141</v>
      </c>
    </row>
    <row r="612" spans="1:20" outlineLevel="6" x14ac:dyDescent="0.2">
      <c r="A612" s="10" t="str">
        <f t="shared" si="103"/>
        <v>1.1.1</v>
      </c>
      <c r="B612" s="20" t="str">
        <f t="shared" si="104"/>
        <v>1.1.1</v>
      </c>
      <c r="C612" s="10" t="str">
        <f t="shared" si="105"/>
        <v>P2424</v>
      </c>
      <c r="D612" s="20" t="str">
        <f t="shared" si="106"/>
        <v>P2424</v>
      </c>
      <c r="E612" s="10" t="str">
        <f t="shared" si="101"/>
        <v>1</v>
      </c>
      <c r="F612" s="10" t="str">
        <f t="shared" si="107"/>
        <v>21112-C105</v>
      </c>
      <c r="G612" s="20" t="str">
        <f t="shared" si="108"/>
        <v>21112-C105</v>
      </c>
      <c r="H612" s="10" t="str">
        <f t="shared" si="109"/>
        <v>1</v>
      </c>
      <c r="I612" s="20" t="str">
        <f t="shared" si="110"/>
        <v>1</v>
      </c>
      <c r="J612" s="10" t="str">
        <f t="shared" si="102"/>
        <v>1343</v>
      </c>
      <c r="L612" s="15" t="s">
        <v>61</v>
      </c>
      <c r="M612" s="18">
        <v>128880</v>
      </c>
      <c r="N612" s="18">
        <v>6760.17</v>
      </c>
      <c r="O612" s="18">
        <v>135640.17000000001</v>
      </c>
      <c r="P612" s="18">
        <v>38980.17</v>
      </c>
      <c r="Q612" s="18">
        <v>38980.17</v>
      </c>
      <c r="R612" s="18">
        <v>38980.17</v>
      </c>
      <c r="S612" s="18">
        <v>38980.17</v>
      </c>
      <c r="T612" s="18">
        <v>96660</v>
      </c>
    </row>
    <row r="613" spans="1:20" outlineLevel="6" x14ac:dyDescent="0.2">
      <c r="A613" s="10" t="str">
        <f t="shared" si="103"/>
        <v>1.1.1</v>
      </c>
      <c r="B613" s="20" t="str">
        <f t="shared" si="104"/>
        <v>1.1.1</v>
      </c>
      <c r="C613" s="10" t="str">
        <f t="shared" si="105"/>
        <v>P2424</v>
      </c>
      <c r="D613" s="20" t="str">
        <f t="shared" si="106"/>
        <v>P2424</v>
      </c>
      <c r="E613" s="10" t="str">
        <f t="shared" si="101"/>
        <v>1</v>
      </c>
      <c r="F613" s="10" t="str">
        <f t="shared" si="107"/>
        <v>21112-C105</v>
      </c>
      <c r="G613" s="20" t="str">
        <f t="shared" si="108"/>
        <v>21112-C105</v>
      </c>
      <c r="H613" s="10" t="str">
        <f t="shared" si="109"/>
        <v>1</v>
      </c>
      <c r="I613" s="20" t="str">
        <f t="shared" si="110"/>
        <v>1</v>
      </c>
      <c r="J613" s="10" t="str">
        <f t="shared" si="102"/>
        <v>1344</v>
      </c>
      <c r="L613" s="15" t="s">
        <v>187</v>
      </c>
      <c r="M613" s="18">
        <v>2418756</v>
      </c>
      <c r="N613" s="18">
        <v>-0.42</v>
      </c>
      <c r="O613" s="18">
        <v>2418755.58</v>
      </c>
      <c r="P613" s="18">
        <v>604688.57999999996</v>
      </c>
      <c r="Q613" s="18">
        <v>604688.57999999996</v>
      </c>
      <c r="R613" s="18">
        <v>604688.57999999996</v>
      </c>
      <c r="S613" s="18">
        <v>604688.57999999996</v>
      </c>
      <c r="T613" s="18">
        <v>1814067</v>
      </c>
    </row>
    <row r="614" spans="1:20" outlineLevel="6" x14ac:dyDescent="0.2">
      <c r="A614" s="10" t="str">
        <f t="shared" si="103"/>
        <v>1.1.1</v>
      </c>
      <c r="B614" s="20" t="str">
        <f t="shared" si="104"/>
        <v>1.1.1</v>
      </c>
      <c r="C614" s="10" t="str">
        <f t="shared" si="105"/>
        <v>P2424</v>
      </c>
      <c r="D614" s="20" t="str">
        <f t="shared" si="106"/>
        <v>P2424</v>
      </c>
      <c r="E614" s="10" t="str">
        <f t="shared" si="101"/>
        <v>1</v>
      </c>
      <c r="F614" s="10" t="str">
        <f t="shared" si="107"/>
        <v>21112-C105</v>
      </c>
      <c r="G614" s="20" t="str">
        <f t="shared" si="108"/>
        <v>21112-C105</v>
      </c>
      <c r="H614" s="10" t="str">
        <f t="shared" si="109"/>
        <v>1</v>
      </c>
      <c r="I614" s="20" t="str">
        <f t="shared" si="110"/>
        <v>1</v>
      </c>
      <c r="J614" s="10" t="str">
        <f t="shared" si="102"/>
        <v>1345</v>
      </c>
      <c r="L614" s="15" t="s">
        <v>62</v>
      </c>
      <c r="M614" s="18">
        <v>506136</v>
      </c>
      <c r="N614" s="18">
        <v>7462.83</v>
      </c>
      <c r="O614" s="18">
        <v>513598.83</v>
      </c>
      <c r="P614" s="18">
        <v>133996.82999999999</v>
      </c>
      <c r="Q614" s="18">
        <v>133996.82999999999</v>
      </c>
      <c r="R614" s="18">
        <v>133996.82999999999</v>
      </c>
      <c r="S614" s="18">
        <v>133996.82999999999</v>
      </c>
      <c r="T614" s="18">
        <v>379602</v>
      </c>
    </row>
    <row r="615" spans="1:20" outlineLevel="6" x14ac:dyDescent="0.2">
      <c r="A615" s="10" t="str">
        <f t="shared" si="103"/>
        <v>1.1.1</v>
      </c>
      <c r="B615" s="20" t="str">
        <f t="shared" si="104"/>
        <v>1.1.1</v>
      </c>
      <c r="C615" s="10" t="str">
        <f t="shared" si="105"/>
        <v>P2424</v>
      </c>
      <c r="D615" s="20" t="str">
        <f t="shared" si="106"/>
        <v>P2424</v>
      </c>
      <c r="E615" s="10" t="str">
        <f t="shared" si="101"/>
        <v>1</v>
      </c>
      <c r="F615" s="10" t="str">
        <f t="shared" si="107"/>
        <v>21112-C105</v>
      </c>
      <c r="G615" s="20" t="str">
        <f t="shared" si="108"/>
        <v>21112-C105</v>
      </c>
      <c r="H615" s="10" t="str">
        <f t="shared" si="109"/>
        <v>1</v>
      </c>
      <c r="I615" s="20" t="str">
        <f t="shared" si="110"/>
        <v>1</v>
      </c>
      <c r="J615" s="10" t="str">
        <f t="shared" si="102"/>
        <v>1411</v>
      </c>
      <c r="L615" s="15" t="s">
        <v>63</v>
      </c>
      <c r="M615" s="18">
        <v>151800</v>
      </c>
      <c r="N615" s="18">
        <v>4344.25</v>
      </c>
      <c r="O615" s="18">
        <v>156144.25</v>
      </c>
      <c r="P615" s="18">
        <v>42294.25</v>
      </c>
      <c r="Q615" s="18">
        <v>42294.25</v>
      </c>
      <c r="R615" s="18">
        <v>42294.25</v>
      </c>
      <c r="S615" s="18">
        <v>42294.25</v>
      </c>
      <c r="T615" s="18">
        <v>113850</v>
      </c>
    </row>
    <row r="616" spans="1:20" outlineLevel="6" x14ac:dyDescent="0.2">
      <c r="A616" s="10" t="str">
        <f t="shared" si="103"/>
        <v>1.1.1</v>
      </c>
      <c r="B616" s="20" t="str">
        <f t="shared" si="104"/>
        <v>1.1.1</v>
      </c>
      <c r="C616" s="10" t="str">
        <f t="shared" si="105"/>
        <v>P2424</v>
      </c>
      <c r="D616" s="20" t="str">
        <f t="shared" si="106"/>
        <v>P2424</v>
      </c>
      <c r="E616" s="10" t="str">
        <f t="shared" si="101"/>
        <v>1</v>
      </c>
      <c r="F616" s="10" t="str">
        <f t="shared" si="107"/>
        <v>21112-C105</v>
      </c>
      <c r="G616" s="20" t="str">
        <f t="shared" si="108"/>
        <v>21112-C105</v>
      </c>
      <c r="H616" s="10" t="str">
        <f t="shared" si="109"/>
        <v>1</v>
      </c>
      <c r="I616" s="20" t="str">
        <f t="shared" si="110"/>
        <v>1</v>
      </c>
      <c r="J616" s="10" t="str">
        <f t="shared" si="102"/>
        <v>1412</v>
      </c>
      <c r="L616" s="15" t="s">
        <v>64</v>
      </c>
      <c r="M616" s="18">
        <v>67644</v>
      </c>
      <c r="N616" s="18">
        <v>1821.69</v>
      </c>
      <c r="O616" s="18">
        <v>69465.69</v>
      </c>
      <c r="P616" s="18">
        <v>18732.689999999999</v>
      </c>
      <c r="Q616" s="18">
        <v>18732.689999999999</v>
      </c>
      <c r="R616" s="18">
        <v>18732.689999999999</v>
      </c>
      <c r="S616" s="18">
        <v>18732.689999999999</v>
      </c>
      <c r="T616" s="18">
        <v>50733</v>
      </c>
    </row>
    <row r="617" spans="1:20" outlineLevel="6" x14ac:dyDescent="0.2">
      <c r="A617" s="10" t="str">
        <f t="shared" si="103"/>
        <v>1.1.1</v>
      </c>
      <c r="B617" s="20" t="str">
        <f t="shared" si="104"/>
        <v>1.1.1</v>
      </c>
      <c r="C617" s="10" t="str">
        <f t="shared" si="105"/>
        <v>P2424</v>
      </c>
      <c r="D617" s="20" t="str">
        <f t="shared" si="106"/>
        <v>P2424</v>
      </c>
      <c r="E617" s="10" t="str">
        <f t="shared" si="101"/>
        <v>1</v>
      </c>
      <c r="F617" s="10" t="str">
        <f t="shared" si="107"/>
        <v>21112-C105</v>
      </c>
      <c r="G617" s="20" t="str">
        <f t="shared" si="108"/>
        <v>21112-C105</v>
      </c>
      <c r="H617" s="10" t="str">
        <f t="shared" si="109"/>
        <v>1</v>
      </c>
      <c r="I617" s="20" t="str">
        <f t="shared" si="110"/>
        <v>1</v>
      </c>
      <c r="J617" s="10" t="str">
        <f t="shared" si="102"/>
        <v>1511</v>
      </c>
      <c r="L617" s="15" t="s">
        <v>188</v>
      </c>
      <c r="M617" s="18">
        <v>532063</v>
      </c>
      <c r="N617" s="18">
        <v>-1.1399999999999999</v>
      </c>
      <c r="O617" s="18">
        <v>532061.86</v>
      </c>
      <c r="P617" s="18">
        <v>133015.85999999999</v>
      </c>
      <c r="Q617" s="18">
        <v>133015.85999999999</v>
      </c>
      <c r="R617" s="18">
        <v>133015.85999999999</v>
      </c>
      <c r="S617" s="18">
        <v>133015.85999999999</v>
      </c>
      <c r="T617" s="18">
        <v>399046</v>
      </c>
    </row>
    <row r="618" spans="1:20" outlineLevel="6" x14ac:dyDescent="0.2">
      <c r="A618" s="10" t="str">
        <f t="shared" si="103"/>
        <v>1.1.1</v>
      </c>
      <c r="B618" s="20" t="str">
        <f t="shared" si="104"/>
        <v>1.1.1</v>
      </c>
      <c r="C618" s="10" t="str">
        <f t="shared" si="105"/>
        <v>P2424</v>
      </c>
      <c r="D618" s="20" t="str">
        <f t="shared" si="106"/>
        <v>P2424</v>
      </c>
      <c r="E618" s="10" t="str">
        <f t="shared" si="101"/>
        <v>1</v>
      </c>
      <c r="F618" s="10" t="str">
        <f t="shared" si="107"/>
        <v>21112-C105</v>
      </c>
      <c r="G618" s="20" t="str">
        <f t="shared" si="108"/>
        <v>21112-C105</v>
      </c>
      <c r="H618" s="10" t="str">
        <f t="shared" si="109"/>
        <v>1</v>
      </c>
      <c r="I618" s="20" t="str">
        <f t="shared" si="110"/>
        <v>1</v>
      </c>
      <c r="J618" s="10" t="str">
        <f t="shared" si="102"/>
        <v>1521</v>
      </c>
      <c r="L618" s="15" t="s">
        <v>66</v>
      </c>
      <c r="M618" s="19">
        <v>0</v>
      </c>
      <c r="N618" s="18">
        <v>50346.75</v>
      </c>
      <c r="O618" s="18">
        <v>50346.75</v>
      </c>
      <c r="P618" s="18">
        <v>50346.75</v>
      </c>
      <c r="Q618" s="18">
        <v>50346.75</v>
      </c>
      <c r="R618" s="18">
        <v>50346.75</v>
      </c>
      <c r="S618" s="18">
        <v>50346.75</v>
      </c>
      <c r="T618" s="18">
        <v>0</v>
      </c>
    </row>
    <row r="619" spans="1:20" outlineLevel="6" x14ac:dyDescent="0.2">
      <c r="A619" s="10" t="str">
        <f t="shared" si="103"/>
        <v>1.1.1</v>
      </c>
      <c r="B619" s="20" t="str">
        <f t="shared" si="104"/>
        <v>1.1.1</v>
      </c>
      <c r="C619" s="10" t="str">
        <f t="shared" si="105"/>
        <v>P2424</v>
      </c>
      <c r="D619" s="20" t="str">
        <f t="shared" si="106"/>
        <v>P2424</v>
      </c>
      <c r="E619" s="10" t="str">
        <f t="shared" si="101"/>
        <v>1</v>
      </c>
      <c r="F619" s="10" t="str">
        <f t="shared" si="107"/>
        <v>21112-C105</v>
      </c>
      <c r="G619" s="20" t="str">
        <f t="shared" si="108"/>
        <v>21112-C105</v>
      </c>
      <c r="H619" s="10" t="str">
        <f t="shared" si="109"/>
        <v>1</v>
      </c>
      <c r="I619" s="20" t="str">
        <f t="shared" si="110"/>
        <v>1</v>
      </c>
      <c r="J619" s="10" t="str">
        <f t="shared" si="102"/>
        <v>1541</v>
      </c>
      <c r="L619" s="15" t="s">
        <v>189</v>
      </c>
      <c r="M619" s="18">
        <v>1234020</v>
      </c>
      <c r="N619" s="18">
        <v>-1.38</v>
      </c>
      <c r="O619" s="18">
        <v>1234018.6200000001</v>
      </c>
      <c r="P619" s="18">
        <v>308503.62</v>
      </c>
      <c r="Q619" s="18">
        <v>308503.62</v>
      </c>
      <c r="R619" s="18">
        <v>308503.62</v>
      </c>
      <c r="S619" s="18">
        <v>308503.62</v>
      </c>
      <c r="T619" s="18">
        <v>925515</v>
      </c>
    </row>
    <row r="620" spans="1:20" outlineLevel="6" x14ac:dyDescent="0.2">
      <c r="A620" s="10" t="str">
        <f t="shared" si="103"/>
        <v>1.1.1</v>
      </c>
      <c r="B620" s="20" t="str">
        <f t="shared" si="104"/>
        <v>1.1.1</v>
      </c>
      <c r="C620" s="10" t="str">
        <f t="shared" si="105"/>
        <v>P2424</v>
      </c>
      <c r="D620" s="20" t="str">
        <f t="shared" si="106"/>
        <v>P2424</v>
      </c>
      <c r="E620" s="10" t="str">
        <f t="shared" si="101"/>
        <v>1</v>
      </c>
      <c r="F620" s="10" t="str">
        <f t="shared" si="107"/>
        <v>21112-C105</v>
      </c>
      <c r="G620" s="20" t="str">
        <f t="shared" si="108"/>
        <v>21112-C105</v>
      </c>
      <c r="H620" s="10" t="str">
        <f t="shared" si="109"/>
        <v>1</v>
      </c>
      <c r="I620" s="20" t="str">
        <f t="shared" si="110"/>
        <v>1</v>
      </c>
      <c r="J620" s="10" t="str">
        <f t="shared" si="102"/>
        <v>1542</v>
      </c>
      <c r="L620" s="15" t="s">
        <v>67</v>
      </c>
      <c r="M620" s="18">
        <v>363852</v>
      </c>
      <c r="N620" s="18">
        <v>26191.54</v>
      </c>
      <c r="O620" s="18">
        <v>390043.54</v>
      </c>
      <c r="P620" s="18">
        <v>117154.54</v>
      </c>
      <c r="Q620" s="18">
        <v>117154.54</v>
      </c>
      <c r="R620" s="18">
        <v>117154.54</v>
      </c>
      <c r="S620" s="18">
        <v>117154.54</v>
      </c>
      <c r="T620" s="18">
        <v>272889</v>
      </c>
    </row>
    <row r="621" spans="1:20" outlineLevel="6" x14ac:dyDescent="0.2">
      <c r="A621" s="10" t="str">
        <f t="shared" si="103"/>
        <v>1.1.1</v>
      </c>
      <c r="B621" s="20" t="str">
        <f t="shared" si="104"/>
        <v>1.1.1</v>
      </c>
      <c r="C621" s="10" t="str">
        <f t="shared" si="105"/>
        <v>P2424</v>
      </c>
      <c r="D621" s="20" t="str">
        <f t="shared" si="106"/>
        <v>P2424</v>
      </c>
      <c r="E621" s="10" t="str">
        <f t="shared" si="101"/>
        <v>1</v>
      </c>
      <c r="F621" s="10" t="str">
        <f t="shared" si="107"/>
        <v>21112-C105</v>
      </c>
      <c r="G621" s="20" t="str">
        <f t="shared" si="108"/>
        <v>21112-C105</v>
      </c>
      <c r="H621" s="10" t="str">
        <f t="shared" si="109"/>
        <v>1</v>
      </c>
      <c r="I621" s="20" t="str">
        <f t="shared" si="110"/>
        <v>1</v>
      </c>
      <c r="J621" s="10" t="str">
        <f t="shared" si="102"/>
        <v>1592</v>
      </c>
      <c r="L621" s="15" t="s">
        <v>190</v>
      </c>
      <c r="M621" s="18">
        <v>217956</v>
      </c>
      <c r="N621" s="18">
        <v>1.32</v>
      </c>
      <c r="O621" s="18">
        <v>217957.32</v>
      </c>
      <c r="P621" s="18">
        <v>54490.32</v>
      </c>
      <c r="Q621" s="18">
        <v>54490.32</v>
      </c>
      <c r="R621" s="18">
        <v>54490.32</v>
      </c>
      <c r="S621" s="18">
        <v>54490.32</v>
      </c>
      <c r="T621" s="18">
        <v>163467</v>
      </c>
    </row>
    <row r="622" spans="1:20" outlineLevel="6" x14ac:dyDescent="0.2">
      <c r="A622" s="10" t="str">
        <f t="shared" si="103"/>
        <v>1.1.1</v>
      </c>
      <c r="B622" s="20" t="str">
        <f t="shared" si="104"/>
        <v>1.1.1</v>
      </c>
      <c r="C622" s="10" t="str">
        <f t="shared" si="105"/>
        <v>P2424</v>
      </c>
      <c r="D622" s="20" t="str">
        <f t="shared" si="106"/>
        <v>P2424</v>
      </c>
      <c r="E622" s="10" t="str">
        <f t="shared" si="101"/>
        <v>1</v>
      </c>
      <c r="F622" s="10" t="str">
        <f t="shared" si="107"/>
        <v>21112-C105</v>
      </c>
      <c r="G622" s="20" t="str">
        <f t="shared" si="108"/>
        <v>21112-C105</v>
      </c>
      <c r="H622" s="10" t="str">
        <f t="shared" si="109"/>
        <v>1</v>
      </c>
      <c r="I622" s="20" t="str">
        <f t="shared" si="110"/>
        <v>1</v>
      </c>
      <c r="J622" s="10" t="str">
        <f t="shared" si="102"/>
        <v>1593</v>
      </c>
      <c r="L622" s="15" t="s">
        <v>68</v>
      </c>
      <c r="M622" s="18">
        <v>286507</v>
      </c>
      <c r="N622" s="18">
        <v>10600.22</v>
      </c>
      <c r="O622" s="18">
        <v>297107.21999999997</v>
      </c>
      <c r="P622" s="18">
        <v>74563.22</v>
      </c>
      <c r="Q622" s="18">
        <v>74563.22</v>
      </c>
      <c r="R622" s="18">
        <v>74563.22</v>
      </c>
      <c r="S622" s="18">
        <v>74563.22</v>
      </c>
      <c r="T622" s="18">
        <v>222544</v>
      </c>
    </row>
    <row r="623" spans="1:20" outlineLevel="6" x14ac:dyDescent="0.2">
      <c r="A623" s="10" t="str">
        <f t="shared" si="103"/>
        <v>1.1.1</v>
      </c>
      <c r="B623" s="20" t="str">
        <f t="shared" si="104"/>
        <v>1.1.1</v>
      </c>
      <c r="C623" s="10" t="str">
        <f t="shared" si="105"/>
        <v>P2424</v>
      </c>
      <c r="D623" s="20" t="str">
        <f t="shared" si="106"/>
        <v>P2424</v>
      </c>
      <c r="E623" s="10" t="str">
        <f t="shared" si="101"/>
        <v>1</v>
      </c>
      <c r="F623" s="10" t="str">
        <f t="shared" si="107"/>
        <v>21112-C105</v>
      </c>
      <c r="G623" s="20" t="str">
        <f t="shared" si="108"/>
        <v>21112-C105</v>
      </c>
      <c r="H623" s="10" t="str">
        <f t="shared" si="109"/>
        <v>1</v>
      </c>
      <c r="I623" s="20" t="str">
        <f t="shared" si="110"/>
        <v>1</v>
      </c>
      <c r="J623" s="10" t="str">
        <f t="shared" si="102"/>
        <v>1611</v>
      </c>
      <c r="L623" s="15" t="s">
        <v>69</v>
      </c>
      <c r="M623" s="18">
        <v>376509</v>
      </c>
      <c r="N623" s="18">
        <v>-93966</v>
      </c>
      <c r="O623" s="18">
        <v>282543</v>
      </c>
      <c r="P623" s="18">
        <v>0</v>
      </c>
      <c r="Q623" s="18">
        <v>0</v>
      </c>
      <c r="R623" s="18">
        <v>0</v>
      </c>
      <c r="S623" s="19">
        <v>0</v>
      </c>
      <c r="T623" s="18">
        <v>282543</v>
      </c>
    </row>
    <row r="624" spans="1:20" outlineLevel="6" x14ac:dyDescent="0.2">
      <c r="A624" s="10" t="str">
        <f t="shared" si="103"/>
        <v>1.1.1</v>
      </c>
      <c r="B624" s="20" t="str">
        <f t="shared" si="104"/>
        <v>1.1.1</v>
      </c>
      <c r="C624" s="10" t="str">
        <f t="shared" si="105"/>
        <v>P2424</v>
      </c>
      <c r="D624" s="20" t="str">
        <f t="shared" si="106"/>
        <v>P2424</v>
      </c>
      <c r="E624" s="10" t="str">
        <f t="shared" si="101"/>
        <v>1</v>
      </c>
      <c r="F624" s="10" t="str">
        <f t="shared" si="107"/>
        <v>21112-C105</v>
      </c>
      <c r="G624" s="20" t="str">
        <f t="shared" si="108"/>
        <v>21112-C105</v>
      </c>
      <c r="H624" s="10" t="str">
        <f t="shared" si="109"/>
        <v>1</v>
      </c>
      <c r="I624" s="20" t="str">
        <f t="shared" si="110"/>
        <v>1</v>
      </c>
      <c r="J624" s="10" t="str">
        <f t="shared" si="102"/>
        <v>1712</v>
      </c>
      <c r="L624" s="15" t="s">
        <v>70</v>
      </c>
      <c r="M624" s="18">
        <v>1458</v>
      </c>
      <c r="N624" s="19">
        <v>0</v>
      </c>
      <c r="O624" s="18">
        <v>1458</v>
      </c>
      <c r="P624" s="18">
        <v>0</v>
      </c>
      <c r="Q624" s="18">
        <v>0</v>
      </c>
      <c r="R624" s="18">
        <v>0</v>
      </c>
      <c r="S624" s="19">
        <v>0</v>
      </c>
      <c r="T624" s="18">
        <v>1458</v>
      </c>
    </row>
    <row r="625" spans="1:20" outlineLevel="6" x14ac:dyDescent="0.2">
      <c r="A625" s="10" t="str">
        <f t="shared" si="103"/>
        <v>1.1.1</v>
      </c>
      <c r="B625" s="20" t="str">
        <f t="shared" si="104"/>
        <v>1.1.1</v>
      </c>
      <c r="C625" s="10" t="str">
        <f t="shared" si="105"/>
        <v>P2424</v>
      </c>
      <c r="D625" s="20" t="str">
        <f t="shared" si="106"/>
        <v>P2424</v>
      </c>
      <c r="E625" s="10" t="str">
        <f t="shared" si="101"/>
        <v>1</v>
      </c>
      <c r="F625" s="10" t="str">
        <f t="shared" si="107"/>
        <v>21112-C105</v>
      </c>
      <c r="G625" s="20" t="str">
        <f t="shared" si="108"/>
        <v>21112-C105</v>
      </c>
      <c r="H625" s="10" t="str">
        <f t="shared" si="109"/>
        <v>1</v>
      </c>
      <c r="I625" s="20" t="str">
        <f t="shared" si="110"/>
        <v>1</v>
      </c>
      <c r="J625" s="10" t="str">
        <f t="shared" si="102"/>
        <v>3342</v>
      </c>
      <c r="L625" s="15" t="s">
        <v>191</v>
      </c>
      <c r="M625" s="18">
        <v>163272</v>
      </c>
      <c r="N625" s="18">
        <v>-1380.18</v>
      </c>
      <c r="O625" s="18">
        <v>161891.82</v>
      </c>
      <c r="P625" s="18">
        <v>161891.82</v>
      </c>
      <c r="Q625" s="18">
        <v>0</v>
      </c>
      <c r="R625" s="18">
        <v>0</v>
      </c>
      <c r="S625" s="19">
        <v>0</v>
      </c>
      <c r="T625" s="18">
        <v>161891.82</v>
      </c>
    </row>
    <row r="626" spans="1:20" outlineLevel="4" x14ac:dyDescent="0.2">
      <c r="A626" s="10" t="str">
        <f t="shared" si="103"/>
        <v>1.1.1</v>
      </c>
      <c r="B626" s="20" t="str">
        <f t="shared" si="104"/>
        <v>1.1.1</v>
      </c>
      <c r="C626" s="10" t="str">
        <f t="shared" si="105"/>
        <v>P2424</v>
      </c>
      <c r="D626" s="20" t="str">
        <f t="shared" si="106"/>
        <v>P2424</v>
      </c>
      <c r="E626" s="10" t="str">
        <f t="shared" si="101"/>
        <v>1</v>
      </c>
      <c r="F626" s="10" t="str">
        <f t="shared" si="107"/>
        <v>21112-C105</v>
      </c>
      <c r="G626" s="20" t="str">
        <f t="shared" si="108"/>
        <v>21112-C105</v>
      </c>
      <c r="H626" s="10" t="str">
        <f t="shared" si="109"/>
        <v>1</v>
      </c>
      <c r="I626" s="20" t="str">
        <f t="shared" si="110"/>
        <v>1</v>
      </c>
      <c r="J626" s="10" t="str">
        <f t="shared" si="102"/>
        <v>3612</v>
      </c>
      <c r="L626" s="15" t="s">
        <v>192</v>
      </c>
      <c r="M626" s="18">
        <v>492696</v>
      </c>
      <c r="N626" s="18">
        <v>-4166.13</v>
      </c>
      <c r="O626" s="18">
        <v>488529.87</v>
      </c>
      <c r="P626" s="18">
        <v>488529.87</v>
      </c>
      <c r="Q626" s="18">
        <v>0</v>
      </c>
      <c r="R626" s="18">
        <v>0</v>
      </c>
      <c r="S626" s="19">
        <v>0</v>
      </c>
      <c r="T626" s="18">
        <v>488529.87</v>
      </c>
    </row>
    <row r="627" spans="1:20" outlineLevel="5" x14ac:dyDescent="0.2">
      <c r="A627" s="10" t="str">
        <f t="shared" si="103"/>
        <v>1.1.1</v>
      </c>
      <c r="B627" s="20" t="str">
        <f t="shared" si="104"/>
        <v>1.1.1</v>
      </c>
      <c r="C627" s="10" t="str">
        <f t="shared" si="105"/>
        <v>P2424</v>
      </c>
      <c r="D627" s="20" t="str">
        <f t="shared" si="106"/>
        <v>P2424</v>
      </c>
      <c r="E627" s="10" t="str">
        <f t="shared" si="101"/>
        <v>1</v>
      </c>
      <c r="F627" s="10" t="str">
        <f t="shared" si="107"/>
        <v>21112-C105</v>
      </c>
      <c r="G627" s="20" t="str">
        <f t="shared" si="108"/>
        <v>21112-C105</v>
      </c>
      <c r="H627" s="10" t="str">
        <f t="shared" si="109"/>
        <v>1</v>
      </c>
      <c r="I627" s="20" t="str">
        <f t="shared" si="110"/>
        <v>1</v>
      </c>
      <c r="J627" s="10" t="str">
        <f t="shared" si="102"/>
        <v>3851</v>
      </c>
      <c r="L627" s="15" t="s">
        <v>193</v>
      </c>
      <c r="M627" s="18">
        <v>1601925</v>
      </c>
      <c r="N627" s="18">
        <v>-13543.29</v>
      </c>
      <c r="O627" s="18">
        <v>1588381.71</v>
      </c>
      <c r="P627" s="18">
        <v>1588381.71</v>
      </c>
      <c r="Q627" s="18">
        <v>187109.25</v>
      </c>
      <c r="R627" s="18">
        <v>187109.25</v>
      </c>
      <c r="S627" s="18">
        <v>187109.25</v>
      </c>
      <c r="T627" s="18">
        <v>1401272.46</v>
      </c>
    </row>
    <row r="628" spans="1:20" outlineLevel="6" x14ac:dyDescent="0.2">
      <c r="A628" s="10" t="str">
        <f t="shared" si="103"/>
        <v>1.1.1</v>
      </c>
      <c r="B628" s="20" t="str">
        <f t="shared" si="104"/>
        <v>1.1.1</v>
      </c>
      <c r="C628" s="10" t="str">
        <f t="shared" si="105"/>
        <v>P2424</v>
      </c>
      <c r="D628" s="20" t="str">
        <f t="shared" si="106"/>
        <v>P2424</v>
      </c>
      <c r="E628" s="10" t="str">
        <f t="shared" si="101"/>
        <v>1</v>
      </c>
      <c r="F628" s="10" t="str">
        <f t="shared" si="107"/>
        <v>21112-C105</v>
      </c>
      <c r="G628" s="20" t="str">
        <f t="shared" si="108"/>
        <v>21112-C105</v>
      </c>
      <c r="H628" s="10" t="str">
        <f t="shared" si="109"/>
        <v>1</v>
      </c>
      <c r="I628" s="20" t="str">
        <f t="shared" si="110"/>
        <v>1</v>
      </c>
      <c r="J628" s="10" t="str">
        <f t="shared" si="102"/>
        <v>3852</v>
      </c>
      <c r="L628" s="15" t="s">
        <v>194</v>
      </c>
      <c r="M628" s="18">
        <v>1310886</v>
      </c>
      <c r="N628" s="18">
        <v>-19796.25</v>
      </c>
      <c r="O628" s="18">
        <v>1291089.75</v>
      </c>
      <c r="P628" s="18">
        <v>1291086.3500000001</v>
      </c>
      <c r="Q628" s="18">
        <v>200124.25</v>
      </c>
      <c r="R628" s="18">
        <v>200124.25</v>
      </c>
      <c r="S628" s="18">
        <v>200124.25</v>
      </c>
      <c r="T628" s="18">
        <v>1090965.5</v>
      </c>
    </row>
    <row r="629" spans="1:20" outlineLevel="6" x14ac:dyDescent="0.2">
      <c r="A629" s="10" t="str">
        <f t="shared" si="103"/>
        <v>1.1.1</v>
      </c>
      <c r="B629" s="20" t="str">
        <f t="shared" si="104"/>
        <v>1.1.1</v>
      </c>
      <c r="C629" s="10" t="str">
        <f t="shared" si="105"/>
        <v>P2424</v>
      </c>
      <c r="D629" s="20" t="str">
        <f t="shared" si="106"/>
        <v>P2424</v>
      </c>
      <c r="E629" s="10" t="str">
        <f t="shared" si="101"/>
        <v>1</v>
      </c>
      <c r="F629" s="10" t="str">
        <f t="shared" si="107"/>
        <v>21112-C105</v>
      </c>
      <c r="G629" s="20" t="str">
        <f t="shared" si="108"/>
        <v>21112-C105</v>
      </c>
      <c r="H629" s="10" t="str">
        <f t="shared" si="109"/>
        <v>1</v>
      </c>
      <c r="I629" s="20" t="str">
        <f t="shared" si="110"/>
        <v>1</v>
      </c>
      <c r="J629" s="10" t="str">
        <f t="shared" si="102"/>
        <v>3854</v>
      </c>
      <c r="L629" s="15" t="s">
        <v>195</v>
      </c>
      <c r="M629" s="18">
        <v>114109</v>
      </c>
      <c r="N629" s="18">
        <v>-964.75</v>
      </c>
      <c r="O629" s="18">
        <v>113144.25</v>
      </c>
      <c r="P629" s="18">
        <v>113144.25</v>
      </c>
      <c r="Q629" s="18">
        <v>0</v>
      </c>
      <c r="R629" s="18">
        <v>0</v>
      </c>
      <c r="S629" s="19">
        <v>0</v>
      </c>
      <c r="T629" s="18">
        <v>113144.25</v>
      </c>
    </row>
    <row r="630" spans="1:20" outlineLevel="6" x14ac:dyDescent="0.2">
      <c r="A630" s="10" t="str">
        <f t="shared" si="103"/>
        <v>1.1.1</v>
      </c>
      <c r="B630" s="20" t="str">
        <f t="shared" si="104"/>
        <v>1.1.1</v>
      </c>
      <c r="C630" s="10" t="str">
        <f t="shared" si="105"/>
        <v>P2424</v>
      </c>
      <c r="D630" s="20" t="str">
        <f t="shared" si="106"/>
        <v>P2424</v>
      </c>
      <c r="E630" s="10" t="str">
        <f t="shared" si="101"/>
        <v>1</v>
      </c>
      <c r="F630" s="10" t="str">
        <f t="shared" si="107"/>
        <v>21112-C105</v>
      </c>
      <c r="G630" s="20" t="str">
        <f t="shared" si="108"/>
        <v>21112-C105</v>
      </c>
      <c r="H630" s="10" t="str">
        <f t="shared" si="109"/>
        <v>1</v>
      </c>
      <c r="I630" s="20" t="str">
        <f t="shared" si="110"/>
        <v>1</v>
      </c>
      <c r="J630" s="10" t="str">
        <f t="shared" si="102"/>
        <v>3981</v>
      </c>
      <c r="L630" s="15" t="s">
        <v>90</v>
      </c>
      <c r="M630" s="18">
        <v>218973</v>
      </c>
      <c r="N630" s="18">
        <v>-1288.56</v>
      </c>
      <c r="O630" s="18">
        <v>217684.44</v>
      </c>
      <c r="P630" s="18">
        <v>46096.25</v>
      </c>
      <c r="Q630" s="18">
        <v>46096.25</v>
      </c>
      <c r="R630" s="18">
        <v>46096.25</v>
      </c>
      <c r="S630" s="18">
        <v>46096.25</v>
      </c>
      <c r="T630" s="18">
        <v>171588.19</v>
      </c>
    </row>
    <row r="631" spans="1:20" outlineLevel="6" x14ac:dyDescent="0.2">
      <c r="A631" s="10" t="str">
        <f t="shared" si="103"/>
        <v>1.1.1</v>
      </c>
      <c r="B631" s="20" t="str">
        <f t="shared" si="104"/>
        <v>1.1.1</v>
      </c>
      <c r="C631" s="10" t="str">
        <f t="shared" si="105"/>
        <v>P2424</v>
      </c>
      <c r="D631" s="20" t="str">
        <f t="shared" si="106"/>
        <v>P2424</v>
      </c>
      <c r="E631" s="10" t="str">
        <f t="shared" si="101"/>
        <v>1</v>
      </c>
      <c r="F631" s="10" t="str">
        <f t="shared" si="107"/>
        <v>21112-C105</v>
      </c>
      <c r="G631" s="20" t="str">
        <f t="shared" si="108"/>
        <v>21112-C105</v>
      </c>
      <c r="H631" s="10" t="str">
        <f t="shared" si="109"/>
        <v>1</v>
      </c>
      <c r="I631" s="20" t="str">
        <f t="shared" si="110"/>
        <v>1</v>
      </c>
      <c r="J631" s="10" t="str">
        <f t="shared" si="102"/>
        <v>4411</v>
      </c>
      <c r="L631" s="15" t="s">
        <v>92</v>
      </c>
      <c r="M631" s="18">
        <v>1956240</v>
      </c>
      <c r="N631" s="18">
        <v>-18810</v>
      </c>
      <c r="O631" s="18">
        <v>1937430</v>
      </c>
      <c r="P631" s="18">
        <v>1937430</v>
      </c>
      <c r="Q631" s="18">
        <v>350362.66</v>
      </c>
      <c r="R631" s="18">
        <v>350362.66</v>
      </c>
      <c r="S631" s="18">
        <v>350362.66</v>
      </c>
      <c r="T631" s="18">
        <v>1587067.34</v>
      </c>
    </row>
    <row r="632" spans="1:20" outlineLevel="6" x14ac:dyDescent="0.2">
      <c r="A632" s="10" t="str">
        <f t="shared" si="103"/>
        <v>1.1.1</v>
      </c>
      <c r="B632" s="20" t="str">
        <f t="shared" si="104"/>
        <v>1.1.1</v>
      </c>
      <c r="C632" s="10" t="str">
        <f t="shared" si="105"/>
        <v>P2424</v>
      </c>
      <c r="D632" s="20" t="str">
        <f t="shared" si="106"/>
        <v>P2424</v>
      </c>
      <c r="E632" s="10" t="str">
        <f t="shared" si="101"/>
        <v>1</v>
      </c>
      <c r="F632" s="10" t="str">
        <f t="shared" si="107"/>
        <v>21112-C105</v>
      </c>
      <c r="G632" s="20" t="str">
        <f t="shared" si="108"/>
        <v>21112-C105</v>
      </c>
      <c r="H632" s="10" t="str">
        <f t="shared" si="109"/>
        <v>1</v>
      </c>
      <c r="I632" s="20" t="str">
        <f t="shared" si="110"/>
        <v>1</v>
      </c>
      <c r="J632" s="10" t="str">
        <f t="shared" si="102"/>
        <v>7991</v>
      </c>
      <c r="L632" s="15" t="s">
        <v>93</v>
      </c>
      <c r="M632" s="18">
        <v>365238</v>
      </c>
      <c r="N632" s="19">
        <v>0</v>
      </c>
      <c r="O632" s="18">
        <v>365238</v>
      </c>
      <c r="P632" s="18">
        <v>0</v>
      </c>
      <c r="Q632" s="18">
        <v>0</v>
      </c>
      <c r="R632" s="18">
        <v>0</v>
      </c>
      <c r="S632" s="19">
        <v>0</v>
      </c>
      <c r="T632" s="18">
        <v>365238</v>
      </c>
    </row>
    <row r="633" spans="1:20" outlineLevel="6" x14ac:dyDescent="0.2">
      <c r="A633" s="10" t="str">
        <f t="shared" si="103"/>
        <v/>
      </c>
      <c r="B633" s="20" t="str">
        <f t="shared" si="104"/>
        <v>1.1.1</v>
      </c>
      <c r="C633" s="10" t="str">
        <f t="shared" si="105"/>
        <v/>
      </c>
      <c r="D633" s="20" t="str">
        <f t="shared" si="106"/>
        <v>P2424</v>
      </c>
      <c r="E633" s="10" t="str">
        <f t="shared" si="101"/>
        <v/>
      </c>
      <c r="F633" s="10" t="str">
        <f t="shared" si="107"/>
        <v/>
      </c>
      <c r="G633" s="20" t="str">
        <f t="shared" si="108"/>
        <v>21112-C107</v>
      </c>
      <c r="H633" s="10" t="str">
        <f t="shared" si="109"/>
        <v/>
      </c>
      <c r="I633" s="20" t="str">
        <f t="shared" si="110"/>
        <v>1</v>
      </c>
      <c r="J633" s="10" t="str">
        <f t="shared" si="102"/>
        <v/>
      </c>
      <c r="L633" s="15" t="s">
        <v>199</v>
      </c>
      <c r="M633" s="18">
        <v>5931546</v>
      </c>
      <c r="N633" s="18">
        <v>-42493.120000000003</v>
      </c>
      <c r="O633" s="18">
        <v>5889052.8799999999</v>
      </c>
      <c r="P633" s="18">
        <v>2903953.08</v>
      </c>
      <c r="Q633" s="18">
        <v>1250811.8999999999</v>
      </c>
      <c r="R633" s="18">
        <v>1250811.8999999999</v>
      </c>
      <c r="S633" s="18">
        <v>1250811.8999999999</v>
      </c>
      <c r="T633" s="18">
        <v>4638240.9800000004</v>
      </c>
    </row>
    <row r="634" spans="1:20" outlineLevel="6" x14ac:dyDescent="0.2">
      <c r="A634" s="10" t="str">
        <f t="shared" si="103"/>
        <v/>
      </c>
      <c r="B634" s="20" t="str">
        <f t="shared" si="104"/>
        <v>1.1.1</v>
      </c>
      <c r="C634" s="10" t="str">
        <f t="shared" si="105"/>
        <v/>
      </c>
      <c r="D634" s="20" t="str">
        <f t="shared" si="106"/>
        <v>P2424</v>
      </c>
      <c r="E634" s="10" t="str">
        <f t="shared" si="101"/>
        <v/>
      </c>
      <c r="F634" s="10" t="str">
        <f t="shared" si="107"/>
        <v/>
      </c>
      <c r="G634" s="20" t="str">
        <f t="shared" si="108"/>
        <v>21112-C107</v>
      </c>
      <c r="H634" s="10" t="str">
        <f t="shared" si="109"/>
        <v/>
      </c>
      <c r="I634" s="20" t="str">
        <f t="shared" si="110"/>
        <v>1</v>
      </c>
      <c r="J634" s="10" t="str">
        <f t="shared" si="102"/>
        <v/>
      </c>
      <c r="L634" s="15" t="s">
        <v>54</v>
      </c>
      <c r="M634" s="18">
        <v>5931546</v>
      </c>
      <c r="N634" s="18">
        <v>-42493.120000000003</v>
      </c>
      <c r="O634" s="18">
        <v>5889052.8799999999</v>
      </c>
      <c r="P634" s="18">
        <v>2903953.08</v>
      </c>
      <c r="Q634" s="18">
        <v>1250811.8999999999</v>
      </c>
      <c r="R634" s="18">
        <v>1250811.8999999999</v>
      </c>
      <c r="S634" s="18">
        <v>1250811.8999999999</v>
      </c>
      <c r="T634" s="18">
        <v>4638240.9800000004</v>
      </c>
    </row>
    <row r="635" spans="1:20" outlineLevel="6" x14ac:dyDescent="0.2">
      <c r="A635" s="10" t="str">
        <f t="shared" si="103"/>
        <v>1.1.1</v>
      </c>
      <c r="B635" s="20" t="str">
        <f t="shared" si="104"/>
        <v>1.1.1</v>
      </c>
      <c r="C635" s="10" t="str">
        <f t="shared" si="105"/>
        <v>P2424</v>
      </c>
      <c r="D635" s="20" t="str">
        <f t="shared" si="106"/>
        <v>P2424</v>
      </c>
      <c r="E635" s="10" t="str">
        <f t="shared" si="101"/>
        <v>1</v>
      </c>
      <c r="F635" s="10" t="str">
        <f t="shared" si="107"/>
        <v>21112-C107</v>
      </c>
      <c r="G635" s="20" t="str">
        <f t="shared" si="108"/>
        <v>21112-C107</v>
      </c>
      <c r="H635" s="10" t="str">
        <f t="shared" si="109"/>
        <v>1</v>
      </c>
      <c r="I635" s="20" t="str">
        <f t="shared" si="110"/>
        <v>1</v>
      </c>
      <c r="J635" s="10" t="str">
        <f t="shared" si="102"/>
        <v>1111</v>
      </c>
      <c r="L635" s="15" t="s">
        <v>185</v>
      </c>
      <c r="M635" s="18">
        <v>565464</v>
      </c>
      <c r="N635" s="18">
        <v>0.66</v>
      </c>
      <c r="O635" s="18">
        <v>565464.66</v>
      </c>
      <c r="P635" s="18">
        <v>141366.66</v>
      </c>
      <c r="Q635" s="18">
        <v>141366.66</v>
      </c>
      <c r="R635" s="18">
        <v>141366.66</v>
      </c>
      <c r="S635" s="18">
        <v>141366.66</v>
      </c>
      <c r="T635" s="18">
        <v>424098</v>
      </c>
    </row>
    <row r="636" spans="1:20" outlineLevel="6" x14ac:dyDescent="0.2">
      <c r="A636" s="10" t="str">
        <f t="shared" si="103"/>
        <v>1.1.1</v>
      </c>
      <c r="B636" s="20" t="str">
        <f t="shared" si="104"/>
        <v>1.1.1</v>
      </c>
      <c r="C636" s="10" t="str">
        <f t="shared" si="105"/>
        <v>P2424</v>
      </c>
      <c r="D636" s="20" t="str">
        <f t="shared" si="106"/>
        <v>P2424</v>
      </c>
      <c r="E636" s="10" t="str">
        <f t="shared" si="101"/>
        <v>1</v>
      </c>
      <c r="F636" s="10" t="str">
        <f t="shared" si="107"/>
        <v>21112-C107</v>
      </c>
      <c r="G636" s="20" t="str">
        <f t="shared" si="108"/>
        <v>21112-C107</v>
      </c>
      <c r="H636" s="10" t="str">
        <f t="shared" si="109"/>
        <v>1</v>
      </c>
      <c r="I636" s="20" t="str">
        <f t="shared" si="110"/>
        <v>1</v>
      </c>
      <c r="J636" s="10" t="str">
        <f t="shared" si="102"/>
        <v>1131</v>
      </c>
      <c r="L636" s="15" t="s">
        <v>55</v>
      </c>
      <c r="M636" s="18">
        <v>219996</v>
      </c>
      <c r="N636" s="18">
        <v>2000.26</v>
      </c>
      <c r="O636" s="18">
        <v>221996.26</v>
      </c>
      <c r="P636" s="18">
        <v>56999.26</v>
      </c>
      <c r="Q636" s="18">
        <v>56999.26</v>
      </c>
      <c r="R636" s="18">
        <v>56999.26</v>
      </c>
      <c r="S636" s="18">
        <v>56999.26</v>
      </c>
      <c r="T636" s="18">
        <v>164997</v>
      </c>
    </row>
    <row r="637" spans="1:20" outlineLevel="6" x14ac:dyDescent="0.2">
      <c r="A637" s="10" t="str">
        <f t="shared" si="103"/>
        <v>1.1.1</v>
      </c>
      <c r="B637" s="20" t="str">
        <f t="shared" si="104"/>
        <v>1.1.1</v>
      </c>
      <c r="C637" s="10" t="str">
        <f t="shared" si="105"/>
        <v>P2424</v>
      </c>
      <c r="D637" s="20" t="str">
        <f t="shared" si="106"/>
        <v>P2424</v>
      </c>
      <c r="E637" s="10" t="str">
        <f t="shared" si="101"/>
        <v>1</v>
      </c>
      <c r="F637" s="10" t="str">
        <f t="shared" si="107"/>
        <v>21112-C107</v>
      </c>
      <c r="G637" s="20" t="str">
        <f t="shared" si="108"/>
        <v>21112-C107</v>
      </c>
      <c r="H637" s="10" t="str">
        <f t="shared" si="109"/>
        <v>1</v>
      </c>
      <c r="I637" s="20" t="str">
        <f t="shared" si="110"/>
        <v>1</v>
      </c>
      <c r="J637" s="10" t="str">
        <f t="shared" si="102"/>
        <v>1211</v>
      </c>
      <c r="L637" s="15" t="s">
        <v>56</v>
      </c>
      <c r="M637" s="18">
        <v>107176</v>
      </c>
      <c r="N637" s="18">
        <v>113.64</v>
      </c>
      <c r="O637" s="18">
        <v>107289.64</v>
      </c>
      <c r="P637" s="18">
        <v>23930.639999999999</v>
      </c>
      <c r="Q637" s="18">
        <v>23930.639999999999</v>
      </c>
      <c r="R637" s="18">
        <v>23930.639999999999</v>
      </c>
      <c r="S637" s="18">
        <v>23930.639999999999</v>
      </c>
      <c r="T637" s="18">
        <v>83359</v>
      </c>
    </row>
    <row r="638" spans="1:20" outlineLevel="6" x14ac:dyDescent="0.2">
      <c r="A638" s="10" t="str">
        <f t="shared" si="103"/>
        <v>1.1.1</v>
      </c>
      <c r="B638" s="20" t="str">
        <f t="shared" si="104"/>
        <v>1.1.1</v>
      </c>
      <c r="C638" s="10" t="str">
        <f t="shared" si="105"/>
        <v>P2424</v>
      </c>
      <c r="D638" s="20" t="str">
        <f t="shared" si="106"/>
        <v>P2424</v>
      </c>
      <c r="E638" s="10" t="str">
        <f t="shared" si="101"/>
        <v>1</v>
      </c>
      <c r="F638" s="10" t="str">
        <f t="shared" si="107"/>
        <v>21112-C107</v>
      </c>
      <c r="G638" s="20" t="str">
        <f t="shared" si="108"/>
        <v>21112-C107</v>
      </c>
      <c r="H638" s="10" t="str">
        <f t="shared" si="109"/>
        <v>1</v>
      </c>
      <c r="I638" s="20" t="str">
        <f t="shared" si="110"/>
        <v>1</v>
      </c>
      <c r="J638" s="10" t="str">
        <f t="shared" si="102"/>
        <v>1321</v>
      </c>
      <c r="L638" s="15" t="s">
        <v>59</v>
      </c>
      <c r="M638" s="18">
        <v>76872</v>
      </c>
      <c r="N638" s="18">
        <v>-517.49</v>
      </c>
      <c r="O638" s="18">
        <v>76354.509999999995</v>
      </c>
      <c r="P638" s="18">
        <v>12467.01</v>
      </c>
      <c r="Q638" s="18">
        <v>0</v>
      </c>
      <c r="R638" s="18">
        <v>0</v>
      </c>
      <c r="S638" s="19">
        <v>0</v>
      </c>
      <c r="T638" s="18">
        <v>76354.509999999995</v>
      </c>
    </row>
    <row r="639" spans="1:20" outlineLevel="6" x14ac:dyDescent="0.2">
      <c r="A639" s="10" t="str">
        <f t="shared" si="103"/>
        <v>1.1.1</v>
      </c>
      <c r="B639" s="20" t="str">
        <f t="shared" si="104"/>
        <v>1.1.1</v>
      </c>
      <c r="C639" s="10" t="str">
        <f t="shared" si="105"/>
        <v>P2424</v>
      </c>
      <c r="D639" s="20" t="str">
        <f t="shared" si="106"/>
        <v>P2424</v>
      </c>
      <c r="E639" s="10" t="str">
        <f t="shared" si="101"/>
        <v>1</v>
      </c>
      <c r="F639" s="10" t="str">
        <f t="shared" si="107"/>
        <v>21112-C107</v>
      </c>
      <c r="G639" s="20" t="str">
        <f t="shared" si="108"/>
        <v>21112-C107</v>
      </c>
      <c r="H639" s="10" t="str">
        <f t="shared" si="109"/>
        <v>1</v>
      </c>
      <c r="I639" s="20" t="str">
        <f t="shared" si="110"/>
        <v>1</v>
      </c>
      <c r="J639" s="10" t="str">
        <f t="shared" si="102"/>
        <v>1322</v>
      </c>
      <c r="L639" s="15" t="s">
        <v>60</v>
      </c>
      <c r="M639" s="18">
        <v>345912</v>
      </c>
      <c r="N639" s="18">
        <v>-2328.71</v>
      </c>
      <c r="O639" s="18">
        <v>343583.29</v>
      </c>
      <c r="P639" s="18">
        <v>56099.53</v>
      </c>
      <c r="Q639" s="18">
        <v>0</v>
      </c>
      <c r="R639" s="18">
        <v>0</v>
      </c>
      <c r="S639" s="19">
        <v>0</v>
      </c>
      <c r="T639" s="18">
        <v>343583.29</v>
      </c>
    </row>
    <row r="640" spans="1:20" outlineLevel="6" x14ac:dyDescent="0.2">
      <c r="A640" s="10" t="str">
        <f t="shared" si="103"/>
        <v>1.1.1</v>
      </c>
      <c r="B640" s="20" t="str">
        <f t="shared" si="104"/>
        <v>1.1.1</v>
      </c>
      <c r="C640" s="10" t="str">
        <f t="shared" si="105"/>
        <v>P2424</v>
      </c>
      <c r="D640" s="20" t="str">
        <f t="shared" si="106"/>
        <v>P2424</v>
      </c>
      <c r="E640" s="10" t="str">
        <f t="shared" si="101"/>
        <v>1</v>
      </c>
      <c r="F640" s="10" t="str">
        <f t="shared" si="107"/>
        <v>21112-C107</v>
      </c>
      <c r="G640" s="20" t="str">
        <f t="shared" si="108"/>
        <v>21112-C107</v>
      </c>
      <c r="H640" s="10" t="str">
        <f t="shared" si="109"/>
        <v>1</v>
      </c>
      <c r="I640" s="20" t="str">
        <f t="shared" si="110"/>
        <v>1</v>
      </c>
      <c r="J640" s="10" t="str">
        <f t="shared" si="102"/>
        <v>1341</v>
      </c>
      <c r="L640" s="15" t="s">
        <v>182</v>
      </c>
      <c r="M640" s="19">
        <v>0</v>
      </c>
      <c r="N640" s="18">
        <v>821.67</v>
      </c>
      <c r="O640" s="18">
        <v>821.67</v>
      </c>
      <c r="P640" s="18">
        <v>821.67</v>
      </c>
      <c r="Q640" s="18">
        <v>821.67</v>
      </c>
      <c r="R640" s="18">
        <v>821.67</v>
      </c>
      <c r="S640" s="18">
        <v>821.67</v>
      </c>
      <c r="T640" s="18">
        <v>0</v>
      </c>
    </row>
    <row r="641" spans="1:20" outlineLevel="6" x14ac:dyDescent="0.2">
      <c r="A641" s="10" t="str">
        <f t="shared" si="103"/>
        <v>1.1.1</v>
      </c>
      <c r="B641" s="20" t="str">
        <f t="shared" si="104"/>
        <v>1.1.1</v>
      </c>
      <c r="C641" s="10" t="str">
        <f t="shared" si="105"/>
        <v>P2424</v>
      </c>
      <c r="D641" s="20" t="str">
        <f t="shared" si="106"/>
        <v>P2424</v>
      </c>
      <c r="E641" s="10" t="str">
        <f t="shared" si="101"/>
        <v>1</v>
      </c>
      <c r="F641" s="10" t="str">
        <f t="shared" si="107"/>
        <v>21112-C107</v>
      </c>
      <c r="G641" s="20" t="str">
        <f t="shared" si="108"/>
        <v>21112-C107</v>
      </c>
      <c r="H641" s="10" t="str">
        <f t="shared" si="109"/>
        <v>1</v>
      </c>
      <c r="I641" s="20" t="str">
        <f t="shared" si="110"/>
        <v>1</v>
      </c>
      <c r="J641" s="10" t="str">
        <f t="shared" si="102"/>
        <v>1342</v>
      </c>
      <c r="L641" s="15" t="s">
        <v>186</v>
      </c>
      <c r="M641" s="18">
        <v>273396</v>
      </c>
      <c r="N641" s="19">
        <v>0</v>
      </c>
      <c r="O641" s="18">
        <v>273396</v>
      </c>
      <c r="P641" s="18">
        <v>68349</v>
      </c>
      <c r="Q641" s="18">
        <v>68349</v>
      </c>
      <c r="R641" s="18">
        <v>68349</v>
      </c>
      <c r="S641" s="18">
        <v>68349</v>
      </c>
      <c r="T641" s="18">
        <v>205047</v>
      </c>
    </row>
    <row r="642" spans="1:20" outlineLevel="6" x14ac:dyDescent="0.2">
      <c r="A642" s="10" t="str">
        <f t="shared" si="103"/>
        <v>1.1.1</v>
      </c>
      <c r="B642" s="20" t="str">
        <f t="shared" si="104"/>
        <v>1.1.1</v>
      </c>
      <c r="C642" s="10" t="str">
        <f t="shared" si="105"/>
        <v>P2424</v>
      </c>
      <c r="D642" s="20" t="str">
        <f t="shared" si="106"/>
        <v>P2424</v>
      </c>
      <c r="E642" s="10" t="str">
        <f t="shared" si="101"/>
        <v>1</v>
      </c>
      <c r="F642" s="10" t="str">
        <f t="shared" si="107"/>
        <v>21112-C107</v>
      </c>
      <c r="G642" s="20" t="str">
        <f t="shared" si="108"/>
        <v>21112-C107</v>
      </c>
      <c r="H642" s="10" t="str">
        <f t="shared" si="109"/>
        <v>1</v>
      </c>
      <c r="I642" s="20" t="str">
        <f t="shared" si="110"/>
        <v>1</v>
      </c>
      <c r="J642" s="10" t="str">
        <f t="shared" si="102"/>
        <v>1343</v>
      </c>
      <c r="L642" s="15" t="s">
        <v>61</v>
      </c>
      <c r="M642" s="18">
        <v>42960</v>
      </c>
      <c r="N642" s="18">
        <v>-3914</v>
      </c>
      <c r="O642" s="18">
        <v>39046</v>
      </c>
      <c r="P642" s="18">
        <v>6826</v>
      </c>
      <c r="Q642" s="18">
        <v>6826</v>
      </c>
      <c r="R642" s="18">
        <v>6826</v>
      </c>
      <c r="S642" s="18">
        <v>6826</v>
      </c>
      <c r="T642" s="18">
        <v>32220</v>
      </c>
    </row>
    <row r="643" spans="1:20" outlineLevel="6" x14ac:dyDescent="0.2">
      <c r="A643" s="10" t="str">
        <f t="shared" si="103"/>
        <v>1.1.1</v>
      </c>
      <c r="B643" s="20" t="str">
        <f t="shared" si="104"/>
        <v>1.1.1</v>
      </c>
      <c r="C643" s="10" t="str">
        <f t="shared" si="105"/>
        <v>P2424</v>
      </c>
      <c r="D643" s="20" t="str">
        <f t="shared" si="106"/>
        <v>P2424</v>
      </c>
      <c r="E643" s="10" t="str">
        <f t="shared" si="101"/>
        <v>1</v>
      </c>
      <c r="F643" s="10" t="str">
        <f t="shared" si="107"/>
        <v>21112-C107</v>
      </c>
      <c r="G643" s="20" t="str">
        <f t="shared" si="108"/>
        <v>21112-C107</v>
      </c>
      <c r="H643" s="10" t="str">
        <f t="shared" si="109"/>
        <v>1</v>
      </c>
      <c r="I643" s="20" t="str">
        <f t="shared" si="110"/>
        <v>1</v>
      </c>
      <c r="J643" s="10" t="str">
        <f t="shared" si="102"/>
        <v>1344</v>
      </c>
      <c r="L643" s="15" t="s">
        <v>187</v>
      </c>
      <c r="M643" s="18">
        <v>806256</v>
      </c>
      <c r="N643" s="18">
        <v>-1.1399999999999999</v>
      </c>
      <c r="O643" s="18">
        <v>806254.86</v>
      </c>
      <c r="P643" s="18">
        <v>201562.86</v>
      </c>
      <c r="Q643" s="18">
        <v>201562.86</v>
      </c>
      <c r="R643" s="18">
        <v>201562.86</v>
      </c>
      <c r="S643" s="18">
        <v>201562.86</v>
      </c>
      <c r="T643" s="18">
        <v>604692</v>
      </c>
    </row>
    <row r="644" spans="1:20" outlineLevel="6" x14ac:dyDescent="0.2">
      <c r="A644" s="10" t="str">
        <f t="shared" si="103"/>
        <v>1.1.1</v>
      </c>
      <c r="B644" s="20" t="str">
        <f t="shared" si="104"/>
        <v>1.1.1</v>
      </c>
      <c r="C644" s="10" t="str">
        <f t="shared" si="105"/>
        <v>P2424</v>
      </c>
      <c r="D644" s="20" t="str">
        <f t="shared" si="106"/>
        <v>P2424</v>
      </c>
      <c r="E644" s="10" t="str">
        <f t="shared" si="101"/>
        <v>1</v>
      </c>
      <c r="F644" s="10" t="str">
        <f t="shared" si="107"/>
        <v>21112-C107</v>
      </c>
      <c r="G644" s="20" t="str">
        <f t="shared" si="108"/>
        <v>21112-C107</v>
      </c>
      <c r="H644" s="10" t="str">
        <f t="shared" si="109"/>
        <v>1</v>
      </c>
      <c r="I644" s="20" t="str">
        <f t="shared" si="110"/>
        <v>1</v>
      </c>
      <c r="J644" s="10" t="str">
        <f t="shared" si="102"/>
        <v>1345</v>
      </c>
      <c r="L644" s="15" t="s">
        <v>62</v>
      </c>
      <c r="M644" s="18">
        <v>168708</v>
      </c>
      <c r="N644" s="18">
        <v>-6594.56</v>
      </c>
      <c r="O644" s="18">
        <v>162113.44</v>
      </c>
      <c r="P644" s="18">
        <v>35582.44</v>
      </c>
      <c r="Q644" s="18">
        <v>35582.44</v>
      </c>
      <c r="R644" s="18">
        <v>35582.44</v>
      </c>
      <c r="S644" s="18">
        <v>35582.44</v>
      </c>
      <c r="T644" s="18">
        <v>126531</v>
      </c>
    </row>
    <row r="645" spans="1:20" outlineLevel="6" x14ac:dyDescent="0.2">
      <c r="A645" s="10" t="str">
        <f t="shared" si="103"/>
        <v>1.1.1</v>
      </c>
      <c r="B645" s="20" t="str">
        <f t="shared" si="104"/>
        <v>1.1.1</v>
      </c>
      <c r="C645" s="10" t="str">
        <f t="shared" si="105"/>
        <v>P2424</v>
      </c>
      <c r="D645" s="20" t="str">
        <f t="shared" si="106"/>
        <v>P2424</v>
      </c>
      <c r="E645" s="10" t="str">
        <f t="shared" ref="E645:E708" si="111">IF(MID(L645,1,5)="     ",MID(A645,5,1),"")</f>
        <v>1</v>
      </c>
      <c r="F645" s="10" t="str">
        <f t="shared" si="107"/>
        <v>21112-C107</v>
      </c>
      <c r="G645" s="20" t="str">
        <f t="shared" si="108"/>
        <v>21112-C107</v>
      </c>
      <c r="H645" s="10" t="str">
        <f t="shared" si="109"/>
        <v>1</v>
      </c>
      <c r="I645" s="20" t="str">
        <f t="shared" si="110"/>
        <v>1</v>
      </c>
      <c r="J645" s="10" t="str">
        <f t="shared" ref="J645:J708" si="112">IF(MID(L645,1,5)="     ",MID(L645,8,4),"")</f>
        <v>1411</v>
      </c>
      <c r="L645" s="15" t="s">
        <v>63</v>
      </c>
      <c r="M645" s="18">
        <v>50604</v>
      </c>
      <c r="N645" s="18">
        <v>458.78</v>
      </c>
      <c r="O645" s="18">
        <v>51062.78</v>
      </c>
      <c r="P645" s="18">
        <v>13109.78</v>
      </c>
      <c r="Q645" s="18">
        <v>13109.78</v>
      </c>
      <c r="R645" s="18">
        <v>13109.78</v>
      </c>
      <c r="S645" s="18">
        <v>13109.78</v>
      </c>
      <c r="T645" s="18">
        <v>37953</v>
      </c>
    </row>
    <row r="646" spans="1:20" outlineLevel="6" x14ac:dyDescent="0.2">
      <c r="A646" s="10" t="str">
        <f t="shared" si="103"/>
        <v>1.1.1</v>
      </c>
      <c r="B646" s="20" t="str">
        <f t="shared" si="104"/>
        <v>1.1.1</v>
      </c>
      <c r="C646" s="10" t="str">
        <f t="shared" si="105"/>
        <v>P2424</v>
      </c>
      <c r="D646" s="20" t="str">
        <f t="shared" si="106"/>
        <v>P2424</v>
      </c>
      <c r="E646" s="10" t="str">
        <f t="shared" si="111"/>
        <v>1</v>
      </c>
      <c r="F646" s="10" t="str">
        <f t="shared" si="107"/>
        <v>21112-C107</v>
      </c>
      <c r="G646" s="20" t="str">
        <f t="shared" si="108"/>
        <v>21112-C107</v>
      </c>
      <c r="H646" s="10" t="str">
        <f t="shared" si="109"/>
        <v>1</v>
      </c>
      <c r="I646" s="20" t="str">
        <f t="shared" si="110"/>
        <v>1</v>
      </c>
      <c r="J646" s="10" t="str">
        <f t="shared" si="112"/>
        <v>1412</v>
      </c>
      <c r="L646" s="15" t="s">
        <v>64</v>
      </c>
      <c r="M646" s="18">
        <v>22548</v>
      </c>
      <c r="N646" s="18">
        <v>205.42</v>
      </c>
      <c r="O646" s="18">
        <v>22753.42</v>
      </c>
      <c r="P646" s="18">
        <v>5842.42</v>
      </c>
      <c r="Q646" s="18">
        <v>5842.42</v>
      </c>
      <c r="R646" s="18">
        <v>5842.42</v>
      </c>
      <c r="S646" s="18">
        <v>5842.42</v>
      </c>
      <c r="T646" s="18">
        <v>16911</v>
      </c>
    </row>
    <row r="647" spans="1:20" outlineLevel="6" x14ac:dyDescent="0.2">
      <c r="A647" s="10" t="str">
        <f t="shared" si="103"/>
        <v>1.1.1</v>
      </c>
      <c r="B647" s="20" t="str">
        <f t="shared" si="104"/>
        <v>1.1.1</v>
      </c>
      <c r="C647" s="10" t="str">
        <f t="shared" si="105"/>
        <v>P2424</v>
      </c>
      <c r="D647" s="20" t="str">
        <f t="shared" si="106"/>
        <v>P2424</v>
      </c>
      <c r="E647" s="10" t="str">
        <f t="shared" si="111"/>
        <v>1</v>
      </c>
      <c r="F647" s="10" t="str">
        <f t="shared" si="107"/>
        <v>21112-C107</v>
      </c>
      <c r="G647" s="20" t="str">
        <f t="shared" si="108"/>
        <v>21112-C107</v>
      </c>
      <c r="H647" s="10" t="str">
        <f t="shared" si="109"/>
        <v>1</v>
      </c>
      <c r="I647" s="20" t="str">
        <f t="shared" si="110"/>
        <v>1</v>
      </c>
      <c r="J647" s="10" t="str">
        <f t="shared" si="112"/>
        <v>1511</v>
      </c>
      <c r="L647" s="15" t="s">
        <v>188</v>
      </c>
      <c r="M647" s="18">
        <v>177355</v>
      </c>
      <c r="N647" s="18">
        <v>-1.38</v>
      </c>
      <c r="O647" s="18">
        <v>177353.62</v>
      </c>
      <c r="P647" s="18">
        <v>44338.62</v>
      </c>
      <c r="Q647" s="18">
        <v>44338.62</v>
      </c>
      <c r="R647" s="18">
        <v>44338.62</v>
      </c>
      <c r="S647" s="18">
        <v>44338.62</v>
      </c>
      <c r="T647" s="18">
        <v>133015</v>
      </c>
    </row>
    <row r="648" spans="1:20" outlineLevel="6" x14ac:dyDescent="0.2">
      <c r="A648" s="10" t="str">
        <f t="shared" si="103"/>
        <v>1.1.1</v>
      </c>
      <c r="B648" s="20" t="str">
        <f t="shared" si="104"/>
        <v>1.1.1</v>
      </c>
      <c r="C648" s="10" t="str">
        <f t="shared" si="105"/>
        <v>P2424</v>
      </c>
      <c r="D648" s="20" t="str">
        <f t="shared" si="106"/>
        <v>P2424</v>
      </c>
      <c r="E648" s="10" t="str">
        <f t="shared" si="111"/>
        <v>1</v>
      </c>
      <c r="F648" s="10" t="str">
        <f t="shared" si="107"/>
        <v>21112-C107</v>
      </c>
      <c r="G648" s="20" t="str">
        <f t="shared" si="108"/>
        <v>21112-C107</v>
      </c>
      <c r="H648" s="10" t="str">
        <f t="shared" si="109"/>
        <v>1</v>
      </c>
      <c r="I648" s="20" t="str">
        <f t="shared" si="110"/>
        <v>1</v>
      </c>
      <c r="J648" s="10" t="str">
        <f t="shared" si="112"/>
        <v>1521</v>
      </c>
      <c r="L648" s="15" t="s">
        <v>66</v>
      </c>
      <c r="M648" s="19">
        <v>0</v>
      </c>
      <c r="N648" s="18">
        <v>2501.4</v>
      </c>
      <c r="O648" s="18">
        <v>2501.4</v>
      </c>
      <c r="P648" s="18">
        <v>2501.4</v>
      </c>
      <c r="Q648" s="18">
        <v>2501.4</v>
      </c>
      <c r="R648" s="18">
        <v>2501.4</v>
      </c>
      <c r="S648" s="18">
        <v>2501.4</v>
      </c>
      <c r="T648" s="18">
        <v>0</v>
      </c>
    </row>
    <row r="649" spans="1:20" outlineLevel="6" x14ac:dyDescent="0.2">
      <c r="A649" s="10" t="str">
        <f t="shared" si="103"/>
        <v>1.1.1</v>
      </c>
      <c r="B649" s="20" t="str">
        <f t="shared" si="104"/>
        <v>1.1.1</v>
      </c>
      <c r="C649" s="10" t="str">
        <f t="shared" si="105"/>
        <v>P2424</v>
      </c>
      <c r="D649" s="20" t="str">
        <f t="shared" si="106"/>
        <v>P2424</v>
      </c>
      <c r="E649" s="10" t="str">
        <f t="shared" si="111"/>
        <v>1</v>
      </c>
      <c r="F649" s="10" t="str">
        <f t="shared" si="107"/>
        <v>21112-C107</v>
      </c>
      <c r="G649" s="20" t="str">
        <f t="shared" si="108"/>
        <v>21112-C107</v>
      </c>
      <c r="H649" s="10" t="str">
        <f t="shared" si="109"/>
        <v>1</v>
      </c>
      <c r="I649" s="20" t="str">
        <f t="shared" si="110"/>
        <v>1</v>
      </c>
      <c r="J649" s="10" t="str">
        <f t="shared" si="112"/>
        <v>1541</v>
      </c>
      <c r="L649" s="15" t="s">
        <v>189</v>
      </c>
      <c r="M649" s="18">
        <v>411336</v>
      </c>
      <c r="N649" s="18">
        <v>0.54</v>
      </c>
      <c r="O649" s="18">
        <v>411336.54</v>
      </c>
      <c r="P649" s="18">
        <v>102834.54</v>
      </c>
      <c r="Q649" s="18">
        <v>102834.54</v>
      </c>
      <c r="R649" s="18">
        <v>102834.54</v>
      </c>
      <c r="S649" s="18">
        <v>102834.54</v>
      </c>
      <c r="T649" s="18">
        <v>308502</v>
      </c>
    </row>
    <row r="650" spans="1:20" outlineLevel="6" x14ac:dyDescent="0.2">
      <c r="A650" s="10" t="str">
        <f t="shared" ref="A650:A713" si="113">IF(MID(L650,1,5)="     ",B650,"")</f>
        <v>1.1.1</v>
      </c>
      <c r="B650" s="20" t="str">
        <f t="shared" ref="B650:B713" si="114">IF(MID(L650,1,5)="*****",MID(L650,8,5),B649)</f>
        <v>1.1.1</v>
      </c>
      <c r="C650" s="10" t="str">
        <f t="shared" ref="C650:C713" si="115">IF(MID(L650,1,5)="     ",D650,"")</f>
        <v>P2424</v>
      </c>
      <c r="D650" s="20" t="str">
        <f t="shared" ref="D650:D713" si="116">IF(MID(L650,1,5)="**** ",MID(L650,8,5),D649)</f>
        <v>P2424</v>
      </c>
      <c r="E650" s="10" t="str">
        <f t="shared" si="111"/>
        <v>1</v>
      </c>
      <c r="F650" s="10" t="str">
        <f t="shared" ref="F650:F713" si="117">IF(MID(L650,1,5)="     ",G650,"")</f>
        <v>21112-C107</v>
      </c>
      <c r="G650" s="20" t="str">
        <f t="shared" ref="G650:G713" si="118">IF(MID(L650,1,5)="**   ",MID(L650,8,10),G649)</f>
        <v>21112-C107</v>
      </c>
      <c r="H650" s="10" t="str">
        <f t="shared" ref="H650:H713" si="119">IF(MID(L650,1,5)="     ",I650,"")</f>
        <v>1</v>
      </c>
      <c r="I650" s="20" t="str">
        <f t="shared" ref="I650:I713" si="120">IF(MID(L650,1,5)="*    ",MID(L650,8,1),I649)</f>
        <v>1</v>
      </c>
      <c r="J650" s="10" t="str">
        <f t="shared" si="112"/>
        <v>1542</v>
      </c>
      <c r="L650" s="15" t="s">
        <v>67</v>
      </c>
      <c r="M650" s="18">
        <v>121284</v>
      </c>
      <c r="N650" s="18">
        <v>2485.08</v>
      </c>
      <c r="O650" s="18">
        <v>123769.08</v>
      </c>
      <c r="P650" s="18">
        <v>32806.080000000002</v>
      </c>
      <c r="Q650" s="18">
        <v>32806.080000000002</v>
      </c>
      <c r="R650" s="18">
        <v>32806.080000000002</v>
      </c>
      <c r="S650" s="18">
        <v>32806.080000000002</v>
      </c>
      <c r="T650" s="18">
        <v>90963</v>
      </c>
    </row>
    <row r="651" spans="1:20" outlineLevel="6" x14ac:dyDescent="0.2">
      <c r="A651" s="10" t="str">
        <f t="shared" si="113"/>
        <v>1.1.1</v>
      </c>
      <c r="B651" s="20" t="str">
        <f t="shared" si="114"/>
        <v>1.1.1</v>
      </c>
      <c r="C651" s="10" t="str">
        <f t="shared" si="115"/>
        <v>P2424</v>
      </c>
      <c r="D651" s="20" t="str">
        <f t="shared" si="116"/>
        <v>P2424</v>
      </c>
      <c r="E651" s="10" t="str">
        <f t="shared" si="111"/>
        <v>1</v>
      </c>
      <c r="F651" s="10" t="str">
        <f t="shared" si="117"/>
        <v>21112-C107</v>
      </c>
      <c r="G651" s="20" t="str">
        <f t="shared" si="118"/>
        <v>21112-C107</v>
      </c>
      <c r="H651" s="10" t="str">
        <f t="shared" si="119"/>
        <v>1</v>
      </c>
      <c r="I651" s="20" t="str">
        <f t="shared" si="120"/>
        <v>1</v>
      </c>
      <c r="J651" s="10" t="str">
        <f t="shared" si="112"/>
        <v>1592</v>
      </c>
      <c r="L651" s="15" t="s">
        <v>190</v>
      </c>
      <c r="M651" s="18">
        <v>72656</v>
      </c>
      <c r="N651" s="18">
        <v>-1.56</v>
      </c>
      <c r="O651" s="18">
        <v>72654.44</v>
      </c>
      <c r="P651" s="18">
        <v>18163.439999999999</v>
      </c>
      <c r="Q651" s="18">
        <v>18163.439999999999</v>
      </c>
      <c r="R651" s="18">
        <v>18163.439999999999</v>
      </c>
      <c r="S651" s="18">
        <v>18163.439999999999</v>
      </c>
      <c r="T651" s="18">
        <v>54491</v>
      </c>
    </row>
    <row r="652" spans="1:20" outlineLevel="6" x14ac:dyDescent="0.2">
      <c r="A652" s="10" t="str">
        <f t="shared" si="113"/>
        <v>1.1.1</v>
      </c>
      <c r="B652" s="20" t="str">
        <f t="shared" si="114"/>
        <v>1.1.1</v>
      </c>
      <c r="C652" s="10" t="str">
        <f t="shared" si="115"/>
        <v>P2424</v>
      </c>
      <c r="D652" s="20" t="str">
        <f t="shared" si="116"/>
        <v>P2424</v>
      </c>
      <c r="E652" s="10" t="str">
        <f t="shared" si="111"/>
        <v>1</v>
      </c>
      <c r="F652" s="10" t="str">
        <f t="shared" si="117"/>
        <v>21112-C107</v>
      </c>
      <c r="G652" s="20" t="str">
        <f t="shared" si="118"/>
        <v>21112-C107</v>
      </c>
      <c r="H652" s="10" t="str">
        <f t="shared" si="119"/>
        <v>1</v>
      </c>
      <c r="I652" s="20" t="str">
        <f t="shared" si="120"/>
        <v>1</v>
      </c>
      <c r="J652" s="10" t="str">
        <f t="shared" si="112"/>
        <v>1593</v>
      </c>
      <c r="L652" s="15" t="s">
        <v>68</v>
      </c>
      <c r="M652" s="18">
        <v>95502</v>
      </c>
      <c r="N652" s="18">
        <v>6840.76</v>
      </c>
      <c r="O652" s="18">
        <v>102342.76</v>
      </c>
      <c r="P652" s="18">
        <v>28161.759999999998</v>
      </c>
      <c r="Q652" s="18">
        <v>28161.759999999998</v>
      </c>
      <c r="R652" s="18">
        <v>28161.759999999998</v>
      </c>
      <c r="S652" s="18">
        <v>28161.759999999998</v>
      </c>
      <c r="T652" s="18">
        <v>74181</v>
      </c>
    </row>
    <row r="653" spans="1:20" outlineLevel="6" x14ac:dyDescent="0.2">
      <c r="A653" s="10" t="str">
        <f t="shared" si="113"/>
        <v>1.1.1</v>
      </c>
      <c r="B653" s="20" t="str">
        <f t="shared" si="114"/>
        <v>1.1.1</v>
      </c>
      <c r="C653" s="10" t="str">
        <f t="shared" si="115"/>
        <v>P2424</v>
      </c>
      <c r="D653" s="20" t="str">
        <f t="shared" si="116"/>
        <v>P2424</v>
      </c>
      <c r="E653" s="10" t="str">
        <f t="shared" si="111"/>
        <v>1</v>
      </c>
      <c r="F653" s="10" t="str">
        <f t="shared" si="117"/>
        <v>21112-C107</v>
      </c>
      <c r="G653" s="20" t="str">
        <f t="shared" si="118"/>
        <v>21112-C107</v>
      </c>
      <c r="H653" s="10" t="str">
        <f t="shared" si="119"/>
        <v>1</v>
      </c>
      <c r="I653" s="20" t="str">
        <f t="shared" si="120"/>
        <v>1</v>
      </c>
      <c r="J653" s="10" t="str">
        <f t="shared" si="112"/>
        <v>1611</v>
      </c>
      <c r="L653" s="15" t="s">
        <v>69</v>
      </c>
      <c r="M653" s="18">
        <v>125506</v>
      </c>
      <c r="N653" s="18">
        <v>-25059.22</v>
      </c>
      <c r="O653" s="18">
        <v>100446.78</v>
      </c>
      <c r="P653" s="18">
        <v>0</v>
      </c>
      <c r="Q653" s="18">
        <v>0</v>
      </c>
      <c r="R653" s="18">
        <v>0</v>
      </c>
      <c r="S653" s="19">
        <v>0</v>
      </c>
      <c r="T653" s="18">
        <v>100446.78</v>
      </c>
    </row>
    <row r="654" spans="1:20" outlineLevel="6" x14ac:dyDescent="0.2">
      <c r="A654" s="10" t="str">
        <f t="shared" si="113"/>
        <v>1.1.1</v>
      </c>
      <c r="B654" s="20" t="str">
        <f t="shared" si="114"/>
        <v>1.1.1</v>
      </c>
      <c r="C654" s="10" t="str">
        <f t="shared" si="115"/>
        <v>P2424</v>
      </c>
      <c r="D654" s="20" t="str">
        <f t="shared" si="116"/>
        <v>P2424</v>
      </c>
      <c r="E654" s="10" t="str">
        <f t="shared" si="111"/>
        <v>1</v>
      </c>
      <c r="F654" s="10" t="str">
        <f t="shared" si="117"/>
        <v>21112-C107</v>
      </c>
      <c r="G654" s="20" t="str">
        <f t="shared" si="118"/>
        <v>21112-C107</v>
      </c>
      <c r="H654" s="10" t="str">
        <f t="shared" si="119"/>
        <v>1</v>
      </c>
      <c r="I654" s="20" t="str">
        <f t="shared" si="120"/>
        <v>1</v>
      </c>
      <c r="J654" s="10" t="str">
        <f t="shared" si="112"/>
        <v>1712</v>
      </c>
      <c r="L654" s="15" t="s">
        <v>70</v>
      </c>
      <c r="M654" s="18">
        <v>486</v>
      </c>
      <c r="N654" s="19">
        <v>0</v>
      </c>
      <c r="O654" s="18">
        <v>486</v>
      </c>
      <c r="P654" s="18">
        <v>0</v>
      </c>
      <c r="Q654" s="18">
        <v>0</v>
      </c>
      <c r="R654" s="18">
        <v>0</v>
      </c>
      <c r="S654" s="19">
        <v>0</v>
      </c>
      <c r="T654" s="18">
        <v>486</v>
      </c>
    </row>
    <row r="655" spans="1:20" outlineLevel="6" x14ac:dyDescent="0.2">
      <c r="A655" s="10" t="str">
        <f t="shared" si="113"/>
        <v>1.1.1</v>
      </c>
      <c r="B655" s="20" t="str">
        <f t="shared" si="114"/>
        <v>1.1.1</v>
      </c>
      <c r="C655" s="10" t="str">
        <f t="shared" si="115"/>
        <v>P2424</v>
      </c>
      <c r="D655" s="20" t="str">
        <f t="shared" si="116"/>
        <v>P2424</v>
      </c>
      <c r="E655" s="10" t="str">
        <f t="shared" si="111"/>
        <v>1</v>
      </c>
      <c r="F655" s="10" t="str">
        <f t="shared" si="117"/>
        <v>21112-C107</v>
      </c>
      <c r="G655" s="20" t="str">
        <f t="shared" si="118"/>
        <v>21112-C107</v>
      </c>
      <c r="H655" s="10" t="str">
        <f t="shared" si="119"/>
        <v>1</v>
      </c>
      <c r="I655" s="20" t="str">
        <f t="shared" si="120"/>
        <v>1</v>
      </c>
      <c r="J655" s="10" t="str">
        <f t="shared" si="112"/>
        <v>3342</v>
      </c>
      <c r="L655" s="15" t="s">
        <v>191</v>
      </c>
      <c r="M655" s="18">
        <v>54424</v>
      </c>
      <c r="N655" s="18">
        <v>-460.06</v>
      </c>
      <c r="O655" s="18">
        <v>53963.94</v>
      </c>
      <c r="P655" s="18">
        <v>53963.94</v>
      </c>
      <c r="Q655" s="18">
        <v>8763.9599999999991</v>
      </c>
      <c r="R655" s="18">
        <v>8763.9599999999991</v>
      </c>
      <c r="S655" s="18">
        <v>8763.9599999999991</v>
      </c>
      <c r="T655" s="18">
        <v>45199.98</v>
      </c>
    </row>
    <row r="656" spans="1:20" outlineLevel="4" x14ac:dyDescent="0.2">
      <c r="A656" s="10" t="str">
        <f t="shared" si="113"/>
        <v>1.1.1</v>
      </c>
      <c r="B656" s="20" t="str">
        <f t="shared" si="114"/>
        <v>1.1.1</v>
      </c>
      <c r="C656" s="10" t="str">
        <f t="shared" si="115"/>
        <v>P2424</v>
      </c>
      <c r="D656" s="20" t="str">
        <f t="shared" si="116"/>
        <v>P2424</v>
      </c>
      <c r="E656" s="10" t="str">
        <f t="shared" si="111"/>
        <v>1</v>
      </c>
      <c r="F656" s="10" t="str">
        <f t="shared" si="117"/>
        <v>21112-C107</v>
      </c>
      <c r="G656" s="20" t="str">
        <f t="shared" si="118"/>
        <v>21112-C107</v>
      </c>
      <c r="H656" s="10" t="str">
        <f t="shared" si="119"/>
        <v>1</v>
      </c>
      <c r="I656" s="20" t="str">
        <f t="shared" si="120"/>
        <v>1</v>
      </c>
      <c r="J656" s="10" t="str">
        <f t="shared" si="112"/>
        <v>3612</v>
      </c>
      <c r="L656" s="15" t="s">
        <v>192</v>
      </c>
      <c r="M656" s="18">
        <v>164232</v>
      </c>
      <c r="N656" s="18">
        <v>-1388.7</v>
      </c>
      <c r="O656" s="18">
        <v>162843.29999999999</v>
      </c>
      <c r="P656" s="18">
        <v>162843.29999999999</v>
      </c>
      <c r="Q656" s="18">
        <v>30800</v>
      </c>
      <c r="R656" s="18">
        <v>30800</v>
      </c>
      <c r="S656" s="18">
        <v>30800</v>
      </c>
      <c r="T656" s="18">
        <v>132043.29999999999</v>
      </c>
    </row>
    <row r="657" spans="1:20" outlineLevel="5" x14ac:dyDescent="0.2">
      <c r="A657" s="10" t="str">
        <f t="shared" si="113"/>
        <v>1.1.1</v>
      </c>
      <c r="B657" s="20" t="str">
        <f t="shared" si="114"/>
        <v>1.1.1</v>
      </c>
      <c r="C657" s="10" t="str">
        <f t="shared" si="115"/>
        <v>P2424</v>
      </c>
      <c r="D657" s="20" t="str">
        <f t="shared" si="116"/>
        <v>P2424</v>
      </c>
      <c r="E657" s="10" t="str">
        <f t="shared" si="111"/>
        <v>1</v>
      </c>
      <c r="F657" s="10" t="str">
        <f t="shared" si="117"/>
        <v>21112-C107</v>
      </c>
      <c r="G657" s="20" t="str">
        <f t="shared" si="118"/>
        <v>21112-C107</v>
      </c>
      <c r="H657" s="10" t="str">
        <f t="shared" si="119"/>
        <v>1</v>
      </c>
      <c r="I657" s="20" t="str">
        <f t="shared" si="120"/>
        <v>1</v>
      </c>
      <c r="J657" s="10" t="str">
        <f t="shared" si="112"/>
        <v>3851</v>
      </c>
      <c r="L657" s="15" t="s">
        <v>193</v>
      </c>
      <c r="M657" s="18">
        <v>533973</v>
      </c>
      <c r="N657" s="18">
        <v>-19513.919999999998</v>
      </c>
      <c r="O657" s="18">
        <v>514459.08</v>
      </c>
      <c r="P657" s="18">
        <v>514459.08</v>
      </c>
      <c r="Q657" s="18">
        <v>80269.009999999995</v>
      </c>
      <c r="R657" s="18">
        <v>80269.009999999995</v>
      </c>
      <c r="S657" s="18">
        <v>80269.009999999995</v>
      </c>
      <c r="T657" s="18">
        <v>434190.07</v>
      </c>
    </row>
    <row r="658" spans="1:20" outlineLevel="6" x14ac:dyDescent="0.2">
      <c r="A658" s="10" t="str">
        <f t="shared" si="113"/>
        <v>1.1.1</v>
      </c>
      <c r="B658" s="20" t="str">
        <f t="shared" si="114"/>
        <v>1.1.1</v>
      </c>
      <c r="C658" s="10" t="str">
        <f t="shared" si="115"/>
        <v>P2424</v>
      </c>
      <c r="D658" s="20" t="str">
        <f t="shared" si="116"/>
        <v>P2424</v>
      </c>
      <c r="E658" s="10" t="str">
        <f t="shared" si="111"/>
        <v>1</v>
      </c>
      <c r="F658" s="10" t="str">
        <f t="shared" si="117"/>
        <v>21112-C107</v>
      </c>
      <c r="G658" s="20" t="str">
        <f t="shared" si="118"/>
        <v>21112-C107</v>
      </c>
      <c r="H658" s="10" t="str">
        <f t="shared" si="119"/>
        <v>1</v>
      </c>
      <c r="I658" s="20" t="str">
        <f t="shared" si="120"/>
        <v>1</v>
      </c>
      <c r="J658" s="10" t="str">
        <f t="shared" si="112"/>
        <v>3852</v>
      </c>
      <c r="L658" s="15" t="s">
        <v>194</v>
      </c>
      <c r="M658" s="18">
        <v>614638</v>
      </c>
      <c r="N658" s="18">
        <v>-51119.57</v>
      </c>
      <c r="O658" s="18">
        <v>563518.43000000005</v>
      </c>
      <c r="P658" s="18">
        <v>563518.43000000005</v>
      </c>
      <c r="Q658" s="18">
        <v>105151.73</v>
      </c>
      <c r="R658" s="18">
        <v>105151.73</v>
      </c>
      <c r="S658" s="18">
        <v>105151.73</v>
      </c>
      <c r="T658" s="18">
        <v>458366.7</v>
      </c>
    </row>
    <row r="659" spans="1:20" outlineLevel="6" x14ac:dyDescent="0.2">
      <c r="A659" s="10" t="str">
        <f t="shared" si="113"/>
        <v>1.1.1</v>
      </c>
      <c r="B659" s="20" t="str">
        <f t="shared" si="114"/>
        <v>1.1.1</v>
      </c>
      <c r="C659" s="10" t="str">
        <f t="shared" si="115"/>
        <v>P2424</v>
      </c>
      <c r="D659" s="20" t="str">
        <f t="shared" si="116"/>
        <v>P2424</v>
      </c>
      <c r="E659" s="10" t="str">
        <f t="shared" si="111"/>
        <v>1</v>
      </c>
      <c r="F659" s="10" t="str">
        <f t="shared" si="117"/>
        <v>21112-C107</v>
      </c>
      <c r="G659" s="20" t="str">
        <f t="shared" si="118"/>
        <v>21112-C107</v>
      </c>
      <c r="H659" s="10" t="str">
        <f t="shared" si="119"/>
        <v>1</v>
      </c>
      <c r="I659" s="20" t="str">
        <f t="shared" si="120"/>
        <v>1</v>
      </c>
      <c r="J659" s="10" t="str">
        <f t="shared" si="112"/>
        <v>3854</v>
      </c>
      <c r="L659" s="15" t="s">
        <v>195</v>
      </c>
      <c r="M659" s="18">
        <v>38036</v>
      </c>
      <c r="N659" s="18">
        <v>-321.5</v>
      </c>
      <c r="O659" s="18">
        <v>37714.5</v>
      </c>
      <c r="P659" s="18">
        <v>37714.5</v>
      </c>
      <c r="Q659" s="18">
        <v>0</v>
      </c>
      <c r="R659" s="18">
        <v>0</v>
      </c>
      <c r="S659" s="19">
        <v>0</v>
      </c>
      <c r="T659" s="18">
        <v>37714.5</v>
      </c>
    </row>
    <row r="660" spans="1:20" outlineLevel="6" x14ac:dyDescent="0.2">
      <c r="A660" s="10" t="str">
        <f t="shared" si="113"/>
        <v>1.1.1</v>
      </c>
      <c r="B660" s="20" t="str">
        <f t="shared" si="114"/>
        <v>1.1.1</v>
      </c>
      <c r="C660" s="10" t="str">
        <f t="shared" si="115"/>
        <v>P2424</v>
      </c>
      <c r="D660" s="20" t="str">
        <f t="shared" si="116"/>
        <v>P2424</v>
      </c>
      <c r="E660" s="10" t="str">
        <f t="shared" si="111"/>
        <v>1</v>
      </c>
      <c r="F660" s="10" t="str">
        <f t="shared" si="117"/>
        <v>21112-C107</v>
      </c>
      <c r="G660" s="20" t="str">
        <f t="shared" si="118"/>
        <v>21112-C107</v>
      </c>
      <c r="H660" s="10" t="str">
        <f t="shared" si="119"/>
        <v>1</v>
      </c>
      <c r="I660" s="20" t="str">
        <f t="shared" si="120"/>
        <v>1</v>
      </c>
      <c r="J660" s="10" t="str">
        <f t="shared" si="112"/>
        <v>3981</v>
      </c>
      <c r="L660" s="15" t="s">
        <v>90</v>
      </c>
      <c r="M660" s="18">
        <v>68400</v>
      </c>
      <c r="N660" s="18">
        <v>-429.52</v>
      </c>
      <c r="O660" s="18">
        <v>67970.48</v>
      </c>
      <c r="P660" s="18">
        <v>13880.72</v>
      </c>
      <c r="Q660" s="18">
        <v>13880.72</v>
      </c>
      <c r="R660" s="18">
        <v>13880.72</v>
      </c>
      <c r="S660" s="18">
        <v>13880.72</v>
      </c>
      <c r="T660" s="18">
        <v>54089.760000000002</v>
      </c>
    </row>
    <row r="661" spans="1:20" outlineLevel="6" x14ac:dyDescent="0.2">
      <c r="A661" s="10" t="str">
        <f t="shared" si="113"/>
        <v>1.1.1</v>
      </c>
      <c r="B661" s="20" t="str">
        <f t="shared" si="114"/>
        <v>1.1.1</v>
      </c>
      <c r="C661" s="10" t="str">
        <f t="shared" si="115"/>
        <v>P2424</v>
      </c>
      <c r="D661" s="20" t="str">
        <f t="shared" si="116"/>
        <v>P2424</v>
      </c>
      <c r="E661" s="10" t="str">
        <f t="shared" si="111"/>
        <v>1</v>
      </c>
      <c r="F661" s="10" t="str">
        <f t="shared" si="117"/>
        <v>21112-C107</v>
      </c>
      <c r="G661" s="20" t="str">
        <f t="shared" si="118"/>
        <v>21112-C107</v>
      </c>
      <c r="H661" s="10" t="str">
        <f t="shared" si="119"/>
        <v>1</v>
      </c>
      <c r="I661" s="20" t="str">
        <f t="shared" si="120"/>
        <v>1</v>
      </c>
      <c r="J661" s="10" t="str">
        <f t="shared" si="112"/>
        <v>4411</v>
      </c>
      <c r="L661" s="15" t="s">
        <v>92</v>
      </c>
      <c r="M661" s="18">
        <v>652080</v>
      </c>
      <c r="N661" s="18">
        <v>53730</v>
      </c>
      <c r="O661" s="18">
        <v>705810</v>
      </c>
      <c r="P661" s="18">
        <v>705810</v>
      </c>
      <c r="Q661" s="18">
        <v>228749.91</v>
      </c>
      <c r="R661" s="18">
        <v>228749.91</v>
      </c>
      <c r="S661" s="18">
        <v>228749.91</v>
      </c>
      <c r="T661" s="18">
        <v>477060.09</v>
      </c>
    </row>
    <row r="662" spans="1:20" outlineLevel="4" x14ac:dyDescent="0.2">
      <c r="A662" s="10" t="str">
        <f t="shared" si="113"/>
        <v>1.1.1</v>
      </c>
      <c r="B662" s="20" t="str">
        <f t="shared" si="114"/>
        <v>1.1.1</v>
      </c>
      <c r="C662" s="10" t="str">
        <f t="shared" si="115"/>
        <v>P2424</v>
      </c>
      <c r="D662" s="20" t="str">
        <f t="shared" si="116"/>
        <v>P2424</v>
      </c>
      <c r="E662" s="10" t="str">
        <f t="shared" si="111"/>
        <v>1</v>
      </c>
      <c r="F662" s="10" t="str">
        <f t="shared" si="117"/>
        <v>21112-C107</v>
      </c>
      <c r="G662" s="20" t="str">
        <f t="shared" si="118"/>
        <v>21112-C107</v>
      </c>
      <c r="H662" s="10" t="str">
        <f t="shared" si="119"/>
        <v>1</v>
      </c>
      <c r="I662" s="20" t="str">
        <f t="shared" si="120"/>
        <v>1</v>
      </c>
      <c r="J662" s="10" t="str">
        <f t="shared" si="112"/>
        <v>7991</v>
      </c>
      <c r="L662" s="15" t="s">
        <v>93</v>
      </c>
      <c r="M662" s="18">
        <v>121746</v>
      </c>
      <c r="N662" s="19">
        <v>0</v>
      </c>
      <c r="O662" s="18">
        <v>121746</v>
      </c>
      <c r="P662" s="18">
        <v>0</v>
      </c>
      <c r="Q662" s="18">
        <v>0</v>
      </c>
      <c r="R662" s="18">
        <v>0</v>
      </c>
      <c r="S662" s="19">
        <v>0</v>
      </c>
      <c r="T662" s="18">
        <v>121746</v>
      </c>
    </row>
    <row r="663" spans="1:20" outlineLevel="5" x14ac:dyDescent="0.2">
      <c r="A663" s="10" t="str">
        <f t="shared" si="113"/>
        <v/>
      </c>
      <c r="B663" s="20" t="str">
        <f t="shared" si="114"/>
        <v>1.1.1</v>
      </c>
      <c r="C663" s="10" t="str">
        <f t="shared" si="115"/>
        <v/>
      </c>
      <c r="D663" s="20" t="str">
        <f t="shared" si="116"/>
        <v>P2424</v>
      </c>
      <c r="E663" s="10" t="str">
        <f t="shared" si="111"/>
        <v/>
      </c>
      <c r="F663" s="10" t="str">
        <f t="shared" si="117"/>
        <v/>
      </c>
      <c r="G663" s="20" t="str">
        <f t="shared" si="118"/>
        <v>21112-C108</v>
      </c>
      <c r="H663" s="10" t="str">
        <f t="shared" si="119"/>
        <v/>
      </c>
      <c r="I663" s="20" t="str">
        <f t="shared" si="120"/>
        <v>1</v>
      </c>
      <c r="J663" s="10" t="str">
        <f t="shared" si="112"/>
        <v/>
      </c>
      <c r="L663" s="15" t="s">
        <v>200</v>
      </c>
      <c r="M663" s="18">
        <v>791892</v>
      </c>
      <c r="N663" s="18">
        <v>-2872.32</v>
      </c>
      <c r="O663" s="18">
        <v>789019.68</v>
      </c>
      <c r="P663" s="18">
        <v>398548.36</v>
      </c>
      <c r="Q663" s="18">
        <v>143835.54</v>
      </c>
      <c r="R663" s="18">
        <v>143835.54</v>
      </c>
      <c r="S663" s="18">
        <v>143835.54</v>
      </c>
      <c r="T663" s="18">
        <v>645184.14</v>
      </c>
    </row>
    <row r="664" spans="1:20" outlineLevel="6" x14ac:dyDescent="0.2">
      <c r="A664" s="10" t="str">
        <f t="shared" si="113"/>
        <v/>
      </c>
      <c r="B664" s="20" t="str">
        <f t="shared" si="114"/>
        <v>1.1.1</v>
      </c>
      <c r="C664" s="10" t="str">
        <f t="shared" si="115"/>
        <v/>
      </c>
      <c r="D664" s="20" t="str">
        <f t="shared" si="116"/>
        <v>P2424</v>
      </c>
      <c r="E664" s="10" t="str">
        <f t="shared" si="111"/>
        <v/>
      </c>
      <c r="F664" s="10" t="str">
        <f t="shared" si="117"/>
        <v/>
      </c>
      <c r="G664" s="20" t="str">
        <f t="shared" si="118"/>
        <v>21112-C108</v>
      </c>
      <c r="H664" s="10" t="str">
        <f t="shared" si="119"/>
        <v/>
      </c>
      <c r="I664" s="20" t="str">
        <f t="shared" si="120"/>
        <v>1</v>
      </c>
      <c r="J664" s="10" t="str">
        <f t="shared" si="112"/>
        <v/>
      </c>
      <c r="L664" s="15" t="s">
        <v>54</v>
      </c>
      <c r="M664" s="18">
        <v>791892</v>
      </c>
      <c r="N664" s="18">
        <v>-2872.32</v>
      </c>
      <c r="O664" s="18">
        <v>789019.68</v>
      </c>
      <c r="P664" s="18">
        <v>398548.36</v>
      </c>
      <c r="Q664" s="18">
        <v>143835.54</v>
      </c>
      <c r="R664" s="18">
        <v>143835.54</v>
      </c>
      <c r="S664" s="18">
        <v>143835.54</v>
      </c>
      <c r="T664" s="18">
        <v>645184.14</v>
      </c>
    </row>
    <row r="665" spans="1:20" outlineLevel="6" x14ac:dyDescent="0.2">
      <c r="A665" s="10" t="str">
        <f t="shared" si="113"/>
        <v>1.1.1</v>
      </c>
      <c r="B665" s="20" t="str">
        <f t="shared" si="114"/>
        <v>1.1.1</v>
      </c>
      <c r="C665" s="10" t="str">
        <f t="shared" si="115"/>
        <v>P2424</v>
      </c>
      <c r="D665" s="20" t="str">
        <f t="shared" si="116"/>
        <v>P2424</v>
      </c>
      <c r="E665" s="10" t="str">
        <f t="shared" si="111"/>
        <v>1</v>
      </c>
      <c r="F665" s="10" t="str">
        <f t="shared" si="117"/>
        <v>21112-C108</v>
      </c>
      <c r="G665" s="20" t="str">
        <f t="shared" si="118"/>
        <v>21112-C108</v>
      </c>
      <c r="H665" s="10" t="str">
        <f t="shared" si="119"/>
        <v>1</v>
      </c>
      <c r="I665" s="20" t="str">
        <f t="shared" si="120"/>
        <v>1</v>
      </c>
      <c r="J665" s="10" t="str">
        <f t="shared" si="112"/>
        <v>1341</v>
      </c>
      <c r="L665" s="15" t="s">
        <v>182</v>
      </c>
      <c r="M665" s="18">
        <v>443388</v>
      </c>
      <c r="N665" s="18">
        <v>-23447.78</v>
      </c>
      <c r="O665" s="18">
        <v>419940.22</v>
      </c>
      <c r="P665" s="18">
        <v>87399.22</v>
      </c>
      <c r="Q665" s="18">
        <v>87399.22</v>
      </c>
      <c r="R665" s="18">
        <v>87399.22</v>
      </c>
      <c r="S665" s="18">
        <v>87399.22</v>
      </c>
      <c r="T665" s="18">
        <v>332541</v>
      </c>
    </row>
    <row r="666" spans="1:20" outlineLevel="6" x14ac:dyDescent="0.2">
      <c r="A666" s="10" t="str">
        <f t="shared" si="113"/>
        <v>1.1.1</v>
      </c>
      <c r="B666" s="20" t="str">
        <f t="shared" si="114"/>
        <v>1.1.1</v>
      </c>
      <c r="C666" s="10" t="str">
        <f t="shared" si="115"/>
        <v>P2424</v>
      </c>
      <c r="D666" s="20" t="str">
        <f t="shared" si="116"/>
        <v>P2424</v>
      </c>
      <c r="E666" s="10" t="str">
        <f t="shared" si="111"/>
        <v>1</v>
      </c>
      <c r="F666" s="10" t="str">
        <f t="shared" si="117"/>
        <v>21112-C108</v>
      </c>
      <c r="G666" s="20" t="str">
        <f t="shared" si="118"/>
        <v>21112-C108</v>
      </c>
      <c r="H666" s="10" t="str">
        <f t="shared" si="119"/>
        <v>1</v>
      </c>
      <c r="I666" s="20" t="str">
        <f t="shared" si="120"/>
        <v>1</v>
      </c>
      <c r="J666" s="10" t="str">
        <f t="shared" si="112"/>
        <v>1611</v>
      </c>
      <c r="L666" s="15" t="s">
        <v>69</v>
      </c>
      <c r="M666" s="19">
        <v>0</v>
      </c>
      <c r="N666" s="18">
        <v>23447.78</v>
      </c>
      <c r="O666" s="18">
        <v>23447.78</v>
      </c>
      <c r="P666" s="18">
        <v>0</v>
      </c>
      <c r="Q666" s="18">
        <v>0</v>
      </c>
      <c r="R666" s="18">
        <v>0</v>
      </c>
      <c r="S666" s="19">
        <v>0</v>
      </c>
      <c r="T666" s="18">
        <v>23447.78</v>
      </c>
    </row>
    <row r="667" spans="1:20" outlineLevel="6" x14ac:dyDescent="0.2">
      <c r="A667" s="10" t="str">
        <f t="shared" si="113"/>
        <v>1.1.1</v>
      </c>
      <c r="B667" s="20" t="str">
        <f t="shared" si="114"/>
        <v>1.1.1</v>
      </c>
      <c r="C667" s="10" t="str">
        <f t="shared" si="115"/>
        <v>P2424</v>
      </c>
      <c r="D667" s="20" t="str">
        <f t="shared" si="116"/>
        <v>P2424</v>
      </c>
      <c r="E667" s="10" t="str">
        <f t="shared" si="111"/>
        <v>1</v>
      </c>
      <c r="F667" s="10" t="str">
        <f t="shared" si="117"/>
        <v>21112-C108</v>
      </c>
      <c r="G667" s="20" t="str">
        <f t="shared" si="118"/>
        <v>21112-C108</v>
      </c>
      <c r="H667" s="10" t="str">
        <f t="shared" si="119"/>
        <v>1</v>
      </c>
      <c r="I667" s="20" t="str">
        <f t="shared" si="120"/>
        <v>1</v>
      </c>
      <c r="J667" s="10" t="str">
        <f t="shared" si="112"/>
        <v>3856</v>
      </c>
      <c r="L667" s="15" t="s">
        <v>183</v>
      </c>
      <c r="M667" s="18">
        <v>339636</v>
      </c>
      <c r="N667" s="18">
        <v>-2872.32</v>
      </c>
      <c r="O667" s="18">
        <v>336763.68</v>
      </c>
      <c r="P667" s="18">
        <v>309401.15999999997</v>
      </c>
      <c r="Q667" s="18">
        <v>54688.34</v>
      </c>
      <c r="R667" s="18">
        <v>54688.34</v>
      </c>
      <c r="S667" s="18">
        <v>54688.34</v>
      </c>
      <c r="T667" s="18">
        <v>282075.34000000003</v>
      </c>
    </row>
    <row r="668" spans="1:20" outlineLevel="6" x14ac:dyDescent="0.2">
      <c r="A668" s="10" t="str">
        <f t="shared" si="113"/>
        <v>1.1.1</v>
      </c>
      <c r="B668" s="20" t="str">
        <f t="shared" si="114"/>
        <v>1.1.1</v>
      </c>
      <c r="C668" s="10" t="str">
        <f t="shared" si="115"/>
        <v>P2424</v>
      </c>
      <c r="D668" s="20" t="str">
        <f t="shared" si="116"/>
        <v>P2424</v>
      </c>
      <c r="E668" s="10" t="str">
        <f t="shared" si="111"/>
        <v>1</v>
      </c>
      <c r="F668" s="10" t="str">
        <f t="shared" si="117"/>
        <v>21112-C108</v>
      </c>
      <c r="G668" s="20" t="str">
        <f t="shared" si="118"/>
        <v>21112-C108</v>
      </c>
      <c r="H668" s="10" t="str">
        <f t="shared" si="119"/>
        <v>1</v>
      </c>
      <c r="I668" s="20" t="str">
        <f t="shared" si="120"/>
        <v>1</v>
      </c>
      <c r="J668" s="10" t="str">
        <f t="shared" si="112"/>
        <v>3981</v>
      </c>
      <c r="L668" s="15" t="s">
        <v>90</v>
      </c>
      <c r="M668" s="18">
        <v>8868</v>
      </c>
      <c r="N668" s="19">
        <v>0</v>
      </c>
      <c r="O668" s="18">
        <v>8868</v>
      </c>
      <c r="P668" s="18">
        <v>1747.98</v>
      </c>
      <c r="Q668" s="18">
        <v>1747.98</v>
      </c>
      <c r="R668" s="18">
        <v>1747.98</v>
      </c>
      <c r="S668" s="18">
        <v>1747.98</v>
      </c>
      <c r="T668" s="18">
        <v>7120.02</v>
      </c>
    </row>
    <row r="669" spans="1:20" outlineLevel="6" x14ac:dyDescent="0.2">
      <c r="A669" s="10" t="str">
        <f t="shared" si="113"/>
        <v/>
      </c>
      <c r="B669" s="20" t="str">
        <f t="shared" si="114"/>
        <v>1.1.1</v>
      </c>
      <c r="C669" s="10" t="str">
        <f t="shared" si="115"/>
        <v/>
      </c>
      <c r="D669" s="20" t="str">
        <f t="shared" si="116"/>
        <v>P2424</v>
      </c>
      <c r="E669" s="10" t="str">
        <f t="shared" si="111"/>
        <v/>
      </c>
      <c r="F669" s="10" t="str">
        <f t="shared" si="117"/>
        <v/>
      </c>
      <c r="G669" s="20" t="str">
        <f t="shared" si="118"/>
        <v>21112-C110</v>
      </c>
      <c r="H669" s="10" t="str">
        <f t="shared" si="119"/>
        <v/>
      </c>
      <c r="I669" s="20" t="str">
        <f t="shared" si="120"/>
        <v>1</v>
      </c>
      <c r="J669" s="10" t="str">
        <f t="shared" si="112"/>
        <v/>
      </c>
      <c r="L669" s="15" t="s">
        <v>201</v>
      </c>
      <c r="M669" s="18">
        <v>6016458</v>
      </c>
      <c r="N669" s="18">
        <v>118876.18</v>
      </c>
      <c r="O669" s="18">
        <v>6135334.1799999997</v>
      </c>
      <c r="P669" s="18">
        <v>2973617.29</v>
      </c>
      <c r="Q669" s="18">
        <v>1082728.8700000001</v>
      </c>
      <c r="R669" s="18">
        <v>1082728.8700000001</v>
      </c>
      <c r="S669" s="18">
        <v>1082728.8700000001</v>
      </c>
      <c r="T669" s="18">
        <v>5052605.3099999996</v>
      </c>
    </row>
    <row r="670" spans="1:20" outlineLevel="6" x14ac:dyDescent="0.2">
      <c r="A670" s="10" t="str">
        <f t="shared" si="113"/>
        <v/>
      </c>
      <c r="B670" s="20" t="str">
        <f t="shared" si="114"/>
        <v>1.1.1</v>
      </c>
      <c r="C670" s="10" t="str">
        <f t="shared" si="115"/>
        <v/>
      </c>
      <c r="D670" s="20" t="str">
        <f t="shared" si="116"/>
        <v>P2424</v>
      </c>
      <c r="E670" s="10" t="str">
        <f t="shared" si="111"/>
        <v/>
      </c>
      <c r="F670" s="10" t="str">
        <f t="shared" si="117"/>
        <v/>
      </c>
      <c r="G670" s="20" t="str">
        <f t="shared" si="118"/>
        <v>21112-C110</v>
      </c>
      <c r="H670" s="10" t="str">
        <f t="shared" si="119"/>
        <v/>
      </c>
      <c r="I670" s="20" t="str">
        <f t="shared" si="120"/>
        <v>1</v>
      </c>
      <c r="J670" s="10" t="str">
        <f t="shared" si="112"/>
        <v/>
      </c>
      <c r="L670" s="15" t="s">
        <v>54</v>
      </c>
      <c r="M670" s="18">
        <v>6016458</v>
      </c>
      <c r="N670" s="18">
        <v>118876.18</v>
      </c>
      <c r="O670" s="18">
        <v>6135334.1799999997</v>
      </c>
      <c r="P670" s="18">
        <v>2973617.29</v>
      </c>
      <c r="Q670" s="18">
        <v>1082728.8700000001</v>
      </c>
      <c r="R670" s="18">
        <v>1082728.8700000001</v>
      </c>
      <c r="S670" s="18">
        <v>1082728.8700000001</v>
      </c>
      <c r="T670" s="18">
        <v>5052605.3099999996</v>
      </c>
    </row>
    <row r="671" spans="1:20" outlineLevel="6" x14ac:dyDescent="0.2">
      <c r="A671" s="10" t="str">
        <f t="shared" si="113"/>
        <v>1.1.1</v>
      </c>
      <c r="B671" s="20" t="str">
        <f t="shared" si="114"/>
        <v>1.1.1</v>
      </c>
      <c r="C671" s="10" t="str">
        <f t="shared" si="115"/>
        <v>P2424</v>
      </c>
      <c r="D671" s="20" t="str">
        <f t="shared" si="116"/>
        <v>P2424</v>
      </c>
      <c r="E671" s="10" t="str">
        <f t="shared" si="111"/>
        <v>1</v>
      </c>
      <c r="F671" s="10" t="str">
        <f t="shared" si="117"/>
        <v>21112-C110</v>
      </c>
      <c r="G671" s="20" t="str">
        <f t="shared" si="118"/>
        <v>21112-C110</v>
      </c>
      <c r="H671" s="10" t="str">
        <f t="shared" si="119"/>
        <v>1</v>
      </c>
      <c r="I671" s="20" t="str">
        <f t="shared" si="120"/>
        <v>1</v>
      </c>
      <c r="J671" s="10" t="str">
        <f t="shared" si="112"/>
        <v>1111</v>
      </c>
      <c r="L671" s="15" t="s">
        <v>185</v>
      </c>
      <c r="M671" s="18">
        <v>565464</v>
      </c>
      <c r="N671" s="18">
        <v>0.66</v>
      </c>
      <c r="O671" s="18">
        <v>565464.66</v>
      </c>
      <c r="P671" s="18">
        <v>141366.66</v>
      </c>
      <c r="Q671" s="18">
        <v>141366.66</v>
      </c>
      <c r="R671" s="18">
        <v>141366.66</v>
      </c>
      <c r="S671" s="18">
        <v>141366.66</v>
      </c>
      <c r="T671" s="18">
        <v>424098</v>
      </c>
    </row>
    <row r="672" spans="1:20" outlineLevel="6" x14ac:dyDescent="0.2">
      <c r="A672" s="10" t="str">
        <f t="shared" si="113"/>
        <v>1.1.1</v>
      </c>
      <c r="B672" s="20" t="str">
        <f t="shared" si="114"/>
        <v>1.1.1</v>
      </c>
      <c r="C672" s="10" t="str">
        <f t="shared" si="115"/>
        <v>P2424</v>
      </c>
      <c r="D672" s="20" t="str">
        <f t="shared" si="116"/>
        <v>P2424</v>
      </c>
      <c r="E672" s="10" t="str">
        <f t="shared" si="111"/>
        <v>1</v>
      </c>
      <c r="F672" s="10" t="str">
        <f t="shared" si="117"/>
        <v>21112-C110</v>
      </c>
      <c r="G672" s="20" t="str">
        <f t="shared" si="118"/>
        <v>21112-C110</v>
      </c>
      <c r="H672" s="10" t="str">
        <f t="shared" si="119"/>
        <v>1</v>
      </c>
      <c r="I672" s="20" t="str">
        <f t="shared" si="120"/>
        <v>1</v>
      </c>
      <c r="J672" s="10" t="str">
        <f t="shared" si="112"/>
        <v>1131</v>
      </c>
      <c r="L672" s="15" t="s">
        <v>55</v>
      </c>
      <c r="M672" s="18">
        <v>219996</v>
      </c>
      <c r="N672" s="18">
        <v>-4002.22</v>
      </c>
      <c r="O672" s="18">
        <v>215993.78</v>
      </c>
      <c r="P672" s="18">
        <v>50996.78</v>
      </c>
      <c r="Q672" s="18">
        <v>50996.78</v>
      </c>
      <c r="R672" s="18">
        <v>50996.78</v>
      </c>
      <c r="S672" s="18">
        <v>50996.78</v>
      </c>
      <c r="T672" s="18">
        <v>164997</v>
      </c>
    </row>
    <row r="673" spans="1:20" outlineLevel="6" x14ac:dyDescent="0.2">
      <c r="A673" s="10" t="str">
        <f t="shared" si="113"/>
        <v>1.1.1</v>
      </c>
      <c r="B673" s="20" t="str">
        <f t="shared" si="114"/>
        <v>1.1.1</v>
      </c>
      <c r="C673" s="10" t="str">
        <f t="shared" si="115"/>
        <v>P2424</v>
      </c>
      <c r="D673" s="20" t="str">
        <f t="shared" si="116"/>
        <v>P2424</v>
      </c>
      <c r="E673" s="10" t="str">
        <f t="shared" si="111"/>
        <v>1</v>
      </c>
      <c r="F673" s="10" t="str">
        <f t="shared" si="117"/>
        <v>21112-C110</v>
      </c>
      <c r="G673" s="20" t="str">
        <f t="shared" si="118"/>
        <v>21112-C110</v>
      </c>
      <c r="H673" s="10" t="str">
        <f t="shared" si="119"/>
        <v>1</v>
      </c>
      <c r="I673" s="20" t="str">
        <f t="shared" si="120"/>
        <v>1</v>
      </c>
      <c r="J673" s="10" t="str">
        <f t="shared" si="112"/>
        <v>1211</v>
      </c>
      <c r="L673" s="15" t="s">
        <v>56</v>
      </c>
      <c r="M673" s="18">
        <v>344196</v>
      </c>
      <c r="N673" s="18">
        <v>-368.4</v>
      </c>
      <c r="O673" s="18">
        <v>343827.6</v>
      </c>
      <c r="P673" s="18">
        <v>76119.600000000006</v>
      </c>
      <c r="Q673" s="18">
        <v>76119.600000000006</v>
      </c>
      <c r="R673" s="18">
        <v>76119.600000000006</v>
      </c>
      <c r="S673" s="18">
        <v>76119.600000000006</v>
      </c>
      <c r="T673" s="18">
        <v>267708</v>
      </c>
    </row>
    <row r="674" spans="1:20" outlineLevel="6" x14ac:dyDescent="0.2">
      <c r="A674" s="10" t="str">
        <f t="shared" si="113"/>
        <v>1.1.1</v>
      </c>
      <c r="B674" s="20" t="str">
        <f t="shared" si="114"/>
        <v>1.1.1</v>
      </c>
      <c r="C674" s="10" t="str">
        <f t="shared" si="115"/>
        <v>P2424</v>
      </c>
      <c r="D674" s="20" t="str">
        <f t="shared" si="116"/>
        <v>P2424</v>
      </c>
      <c r="E674" s="10" t="str">
        <f t="shared" si="111"/>
        <v>1</v>
      </c>
      <c r="F674" s="10" t="str">
        <f t="shared" si="117"/>
        <v>21112-C110</v>
      </c>
      <c r="G674" s="20" t="str">
        <f t="shared" si="118"/>
        <v>21112-C110</v>
      </c>
      <c r="H674" s="10" t="str">
        <f t="shared" si="119"/>
        <v>1</v>
      </c>
      <c r="I674" s="20" t="str">
        <f t="shared" si="120"/>
        <v>1</v>
      </c>
      <c r="J674" s="10" t="str">
        <f t="shared" si="112"/>
        <v>1321</v>
      </c>
      <c r="L674" s="15" t="s">
        <v>59</v>
      </c>
      <c r="M674" s="18">
        <v>76872</v>
      </c>
      <c r="N674" s="18">
        <v>-517.49</v>
      </c>
      <c r="O674" s="18">
        <v>76354.509999999995</v>
      </c>
      <c r="P674" s="18">
        <v>18700.509999999998</v>
      </c>
      <c r="Q674" s="18">
        <v>3497.31</v>
      </c>
      <c r="R674" s="18">
        <v>3497.31</v>
      </c>
      <c r="S674" s="18">
        <v>3497.31</v>
      </c>
      <c r="T674" s="18">
        <v>72857.2</v>
      </c>
    </row>
    <row r="675" spans="1:20" outlineLevel="6" x14ac:dyDescent="0.2">
      <c r="A675" s="10" t="str">
        <f t="shared" si="113"/>
        <v>1.1.1</v>
      </c>
      <c r="B675" s="20" t="str">
        <f t="shared" si="114"/>
        <v>1.1.1</v>
      </c>
      <c r="C675" s="10" t="str">
        <f t="shared" si="115"/>
        <v>P2424</v>
      </c>
      <c r="D675" s="20" t="str">
        <f t="shared" si="116"/>
        <v>P2424</v>
      </c>
      <c r="E675" s="10" t="str">
        <f t="shared" si="111"/>
        <v>1</v>
      </c>
      <c r="F675" s="10" t="str">
        <f t="shared" si="117"/>
        <v>21112-C110</v>
      </c>
      <c r="G675" s="20" t="str">
        <f t="shared" si="118"/>
        <v>21112-C110</v>
      </c>
      <c r="H675" s="10" t="str">
        <f t="shared" si="119"/>
        <v>1</v>
      </c>
      <c r="I675" s="20" t="str">
        <f t="shared" si="120"/>
        <v>1</v>
      </c>
      <c r="J675" s="10" t="str">
        <f t="shared" si="112"/>
        <v>1322</v>
      </c>
      <c r="L675" s="15" t="s">
        <v>60</v>
      </c>
      <c r="M675" s="18">
        <v>345912</v>
      </c>
      <c r="N675" s="18">
        <v>-2328.71</v>
      </c>
      <c r="O675" s="18">
        <v>343583.29</v>
      </c>
      <c r="P675" s="18">
        <v>84149.29</v>
      </c>
      <c r="Q675" s="18">
        <v>15737.9</v>
      </c>
      <c r="R675" s="18">
        <v>15737.9</v>
      </c>
      <c r="S675" s="18">
        <v>15737.9</v>
      </c>
      <c r="T675" s="18">
        <v>327845.39</v>
      </c>
    </row>
    <row r="676" spans="1:20" outlineLevel="6" x14ac:dyDescent="0.2">
      <c r="A676" s="10" t="str">
        <f t="shared" si="113"/>
        <v>1.1.1</v>
      </c>
      <c r="B676" s="20" t="str">
        <f t="shared" si="114"/>
        <v>1.1.1</v>
      </c>
      <c r="C676" s="10" t="str">
        <f t="shared" si="115"/>
        <v>P2424</v>
      </c>
      <c r="D676" s="20" t="str">
        <f t="shared" si="116"/>
        <v>P2424</v>
      </c>
      <c r="E676" s="10" t="str">
        <f t="shared" si="111"/>
        <v>1</v>
      </c>
      <c r="F676" s="10" t="str">
        <f t="shared" si="117"/>
        <v>21112-C110</v>
      </c>
      <c r="G676" s="20" t="str">
        <f t="shared" si="118"/>
        <v>21112-C110</v>
      </c>
      <c r="H676" s="10" t="str">
        <f t="shared" si="119"/>
        <v>1</v>
      </c>
      <c r="I676" s="20" t="str">
        <f t="shared" si="120"/>
        <v>1</v>
      </c>
      <c r="J676" s="10" t="str">
        <f t="shared" si="112"/>
        <v>1341</v>
      </c>
      <c r="L676" s="15" t="s">
        <v>182</v>
      </c>
      <c r="M676" s="19">
        <v>0</v>
      </c>
      <c r="N676" s="18">
        <v>821.67</v>
      </c>
      <c r="O676" s="18">
        <v>821.67</v>
      </c>
      <c r="P676" s="18">
        <v>821.67</v>
      </c>
      <c r="Q676" s="18">
        <v>821.67</v>
      </c>
      <c r="R676" s="18">
        <v>821.67</v>
      </c>
      <c r="S676" s="18">
        <v>821.67</v>
      </c>
      <c r="T676" s="18">
        <v>0</v>
      </c>
    </row>
    <row r="677" spans="1:20" outlineLevel="6" x14ac:dyDescent="0.2">
      <c r="A677" s="10" t="str">
        <f t="shared" si="113"/>
        <v>1.1.1</v>
      </c>
      <c r="B677" s="20" t="str">
        <f t="shared" si="114"/>
        <v>1.1.1</v>
      </c>
      <c r="C677" s="10" t="str">
        <f t="shared" si="115"/>
        <v>P2424</v>
      </c>
      <c r="D677" s="20" t="str">
        <f t="shared" si="116"/>
        <v>P2424</v>
      </c>
      <c r="E677" s="10" t="str">
        <f t="shared" si="111"/>
        <v>1</v>
      </c>
      <c r="F677" s="10" t="str">
        <f t="shared" si="117"/>
        <v>21112-C110</v>
      </c>
      <c r="G677" s="20" t="str">
        <f t="shared" si="118"/>
        <v>21112-C110</v>
      </c>
      <c r="H677" s="10" t="str">
        <f t="shared" si="119"/>
        <v>1</v>
      </c>
      <c r="I677" s="20" t="str">
        <f t="shared" si="120"/>
        <v>1</v>
      </c>
      <c r="J677" s="10" t="str">
        <f t="shared" si="112"/>
        <v>1342</v>
      </c>
      <c r="L677" s="15" t="s">
        <v>186</v>
      </c>
      <c r="M677" s="18">
        <v>273396</v>
      </c>
      <c r="N677" s="19">
        <v>0</v>
      </c>
      <c r="O677" s="18">
        <v>273396</v>
      </c>
      <c r="P677" s="18">
        <v>68349</v>
      </c>
      <c r="Q677" s="18">
        <v>68349</v>
      </c>
      <c r="R677" s="18">
        <v>68349</v>
      </c>
      <c r="S677" s="18">
        <v>68349</v>
      </c>
      <c r="T677" s="18">
        <v>205047</v>
      </c>
    </row>
    <row r="678" spans="1:20" outlineLevel="6" x14ac:dyDescent="0.2">
      <c r="A678" s="10" t="str">
        <f t="shared" si="113"/>
        <v>1.1.1</v>
      </c>
      <c r="B678" s="20" t="str">
        <f t="shared" si="114"/>
        <v>1.1.1</v>
      </c>
      <c r="C678" s="10" t="str">
        <f t="shared" si="115"/>
        <v>P2424</v>
      </c>
      <c r="D678" s="20" t="str">
        <f t="shared" si="116"/>
        <v>P2424</v>
      </c>
      <c r="E678" s="10" t="str">
        <f t="shared" si="111"/>
        <v>1</v>
      </c>
      <c r="F678" s="10" t="str">
        <f t="shared" si="117"/>
        <v>21112-C110</v>
      </c>
      <c r="G678" s="20" t="str">
        <f t="shared" si="118"/>
        <v>21112-C110</v>
      </c>
      <c r="H678" s="10" t="str">
        <f t="shared" si="119"/>
        <v>1</v>
      </c>
      <c r="I678" s="20" t="str">
        <f t="shared" si="120"/>
        <v>1</v>
      </c>
      <c r="J678" s="10" t="str">
        <f t="shared" si="112"/>
        <v>1343</v>
      </c>
      <c r="L678" s="15" t="s">
        <v>61</v>
      </c>
      <c r="M678" s="18">
        <v>42960</v>
      </c>
      <c r="N678" s="18">
        <v>-2845.37</v>
      </c>
      <c r="O678" s="18">
        <v>40114.629999999997</v>
      </c>
      <c r="P678" s="18">
        <v>7894.63</v>
      </c>
      <c r="Q678" s="18">
        <v>7894.63</v>
      </c>
      <c r="R678" s="18">
        <v>7894.63</v>
      </c>
      <c r="S678" s="18">
        <v>7894.63</v>
      </c>
      <c r="T678" s="18">
        <v>32220</v>
      </c>
    </row>
    <row r="679" spans="1:20" outlineLevel="6" x14ac:dyDescent="0.2">
      <c r="A679" s="10" t="str">
        <f t="shared" si="113"/>
        <v>1.1.1</v>
      </c>
      <c r="B679" s="20" t="str">
        <f t="shared" si="114"/>
        <v>1.1.1</v>
      </c>
      <c r="C679" s="10" t="str">
        <f t="shared" si="115"/>
        <v>P2424</v>
      </c>
      <c r="D679" s="20" t="str">
        <f t="shared" si="116"/>
        <v>P2424</v>
      </c>
      <c r="E679" s="10" t="str">
        <f t="shared" si="111"/>
        <v>1</v>
      </c>
      <c r="F679" s="10" t="str">
        <f t="shared" si="117"/>
        <v>21112-C110</v>
      </c>
      <c r="G679" s="20" t="str">
        <f t="shared" si="118"/>
        <v>21112-C110</v>
      </c>
      <c r="H679" s="10" t="str">
        <f t="shared" si="119"/>
        <v>1</v>
      </c>
      <c r="I679" s="20" t="str">
        <f t="shared" si="120"/>
        <v>1</v>
      </c>
      <c r="J679" s="10" t="str">
        <f t="shared" si="112"/>
        <v>1344</v>
      </c>
      <c r="L679" s="15" t="s">
        <v>187</v>
      </c>
      <c r="M679" s="18">
        <v>806256</v>
      </c>
      <c r="N679" s="18">
        <v>-1.1399999999999999</v>
      </c>
      <c r="O679" s="18">
        <v>806254.86</v>
      </c>
      <c r="P679" s="18">
        <v>201562.86</v>
      </c>
      <c r="Q679" s="18">
        <v>201562.86</v>
      </c>
      <c r="R679" s="18">
        <v>201562.86</v>
      </c>
      <c r="S679" s="18">
        <v>201562.86</v>
      </c>
      <c r="T679" s="18">
        <v>604692</v>
      </c>
    </row>
    <row r="680" spans="1:20" outlineLevel="6" x14ac:dyDescent="0.2">
      <c r="A680" s="10" t="str">
        <f t="shared" si="113"/>
        <v>1.1.1</v>
      </c>
      <c r="B680" s="20" t="str">
        <f t="shared" si="114"/>
        <v>1.1.1</v>
      </c>
      <c r="C680" s="10" t="str">
        <f t="shared" si="115"/>
        <v>P2424</v>
      </c>
      <c r="D680" s="20" t="str">
        <f t="shared" si="116"/>
        <v>P2424</v>
      </c>
      <c r="E680" s="10" t="str">
        <f t="shared" si="111"/>
        <v>1</v>
      </c>
      <c r="F680" s="10" t="str">
        <f t="shared" si="117"/>
        <v>21112-C110</v>
      </c>
      <c r="G680" s="20" t="str">
        <f t="shared" si="118"/>
        <v>21112-C110</v>
      </c>
      <c r="H680" s="10" t="str">
        <f t="shared" si="119"/>
        <v>1</v>
      </c>
      <c r="I680" s="20" t="str">
        <f t="shared" si="120"/>
        <v>1</v>
      </c>
      <c r="J680" s="10" t="str">
        <f t="shared" si="112"/>
        <v>1345</v>
      </c>
      <c r="L680" s="15" t="s">
        <v>62</v>
      </c>
      <c r="M680" s="18">
        <v>168708</v>
      </c>
      <c r="N680" s="18">
        <v>-8476.19</v>
      </c>
      <c r="O680" s="18">
        <v>160231.81</v>
      </c>
      <c r="P680" s="18">
        <v>33700.81</v>
      </c>
      <c r="Q680" s="18">
        <v>33700.81</v>
      </c>
      <c r="R680" s="18">
        <v>33700.81</v>
      </c>
      <c r="S680" s="18">
        <v>33700.81</v>
      </c>
      <c r="T680" s="18">
        <v>126531</v>
      </c>
    </row>
    <row r="681" spans="1:20" outlineLevel="6" x14ac:dyDescent="0.2">
      <c r="A681" s="10" t="str">
        <f t="shared" si="113"/>
        <v>1.1.1</v>
      </c>
      <c r="B681" s="20" t="str">
        <f t="shared" si="114"/>
        <v>1.1.1</v>
      </c>
      <c r="C681" s="10" t="str">
        <f t="shared" si="115"/>
        <v>P2424</v>
      </c>
      <c r="D681" s="20" t="str">
        <f t="shared" si="116"/>
        <v>P2424</v>
      </c>
      <c r="E681" s="10" t="str">
        <f t="shared" si="111"/>
        <v>1</v>
      </c>
      <c r="F681" s="10" t="str">
        <f t="shared" si="117"/>
        <v>21112-C110</v>
      </c>
      <c r="G681" s="20" t="str">
        <f t="shared" si="118"/>
        <v>21112-C110</v>
      </c>
      <c r="H681" s="10" t="str">
        <f t="shared" si="119"/>
        <v>1</v>
      </c>
      <c r="I681" s="20" t="str">
        <f t="shared" si="120"/>
        <v>1</v>
      </c>
      <c r="J681" s="10" t="str">
        <f t="shared" si="112"/>
        <v>1411</v>
      </c>
      <c r="L681" s="15" t="s">
        <v>63</v>
      </c>
      <c r="M681" s="18">
        <v>50604</v>
      </c>
      <c r="N681" s="18">
        <v>347.37</v>
      </c>
      <c r="O681" s="18">
        <v>50951.37</v>
      </c>
      <c r="P681" s="18">
        <v>12998.37</v>
      </c>
      <c r="Q681" s="18">
        <v>12998.37</v>
      </c>
      <c r="R681" s="18">
        <v>12998.37</v>
      </c>
      <c r="S681" s="18">
        <v>12998.37</v>
      </c>
      <c r="T681" s="18">
        <v>37953</v>
      </c>
    </row>
    <row r="682" spans="1:20" outlineLevel="6" x14ac:dyDescent="0.2">
      <c r="A682" s="10" t="str">
        <f t="shared" si="113"/>
        <v>1.1.1</v>
      </c>
      <c r="B682" s="20" t="str">
        <f t="shared" si="114"/>
        <v>1.1.1</v>
      </c>
      <c r="C682" s="10" t="str">
        <f t="shared" si="115"/>
        <v>P2424</v>
      </c>
      <c r="D682" s="20" t="str">
        <f t="shared" si="116"/>
        <v>P2424</v>
      </c>
      <c r="E682" s="10" t="str">
        <f t="shared" si="111"/>
        <v>1</v>
      </c>
      <c r="F682" s="10" t="str">
        <f t="shared" si="117"/>
        <v>21112-C110</v>
      </c>
      <c r="G682" s="20" t="str">
        <f t="shared" si="118"/>
        <v>21112-C110</v>
      </c>
      <c r="H682" s="10" t="str">
        <f t="shared" si="119"/>
        <v>1</v>
      </c>
      <c r="I682" s="20" t="str">
        <f t="shared" si="120"/>
        <v>1</v>
      </c>
      <c r="J682" s="10" t="str">
        <f t="shared" si="112"/>
        <v>1412</v>
      </c>
      <c r="L682" s="15" t="s">
        <v>64</v>
      </c>
      <c r="M682" s="18">
        <v>22548</v>
      </c>
      <c r="N682" s="18">
        <v>6478.79</v>
      </c>
      <c r="O682" s="18">
        <v>29026.79</v>
      </c>
      <c r="P682" s="18">
        <v>12115.79</v>
      </c>
      <c r="Q682" s="18">
        <v>12115.79</v>
      </c>
      <c r="R682" s="18">
        <v>12115.79</v>
      </c>
      <c r="S682" s="18">
        <v>12115.79</v>
      </c>
      <c r="T682" s="18">
        <v>16911</v>
      </c>
    </row>
    <row r="683" spans="1:20" outlineLevel="6" x14ac:dyDescent="0.2">
      <c r="A683" s="10" t="str">
        <f t="shared" si="113"/>
        <v>1.1.1</v>
      </c>
      <c r="B683" s="20" t="str">
        <f t="shared" si="114"/>
        <v>1.1.1</v>
      </c>
      <c r="C683" s="10" t="str">
        <f t="shared" si="115"/>
        <v>P2424</v>
      </c>
      <c r="D683" s="20" t="str">
        <f t="shared" si="116"/>
        <v>P2424</v>
      </c>
      <c r="E683" s="10" t="str">
        <f t="shared" si="111"/>
        <v>1</v>
      </c>
      <c r="F683" s="10" t="str">
        <f t="shared" si="117"/>
        <v>21112-C110</v>
      </c>
      <c r="G683" s="20" t="str">
        <f t="shared" si="118"/>
        <v>21112-C110</v>
      </c>
      <c r="H683" s="10" t="str">
        <f t="shared" si="119"/>
        <v>1</v>
      </c>
      <c r="I683" s="20" t="str">
        <f t="shared" si="120"/>
        <v>1</v>
      </c>
      <c r="J683" s="10" t="str">
        <f t="shared" si="112"/>
        <v>1511</v>
      </c>
      <c r="L683" s="15" t="s">
        <v>188</v>
      </c>
      <c r="M683" s="18">
        <v>177355</v>
      </c>
      <c r="N683" s="18">
        <v>-1.38</v>
      </c>
      <c r="O683" s="18">
        <v>177353.62</v>
      </c>
      <c r="P683" s="18">
        <v>44338.62</v>
      </c>
      <c r="Q683" s="18">
        <v>44338.62</v>
      </c>
      <c r="R683" s="18">
        <v>44338.62</v>
      </c>
      <c r="S683" s="18">
        <v>44338.62</v>
      </c>
      <c r="T683" s="18">
        <v>133015</v>
      </c>
    </row>
    <row r="684" spans="1:20" outlineLevel="6" x14ac:dyDescent="0.2">
      <c r="A684" s="10" t="str">
        <f t="shared" si="113"/>
        <v>1.1.1</v>
      </c>
      <c r="B684" s="20" t="str">
        <f t="shared" si="114"/>
        <v>1.1.1</v>
      </c>
      <c r="C684" s="10" t="str">
        <f t="shared" si="115"/>
        <v>P2424</v>
      </c>
      <c r="D684" s="20" t="str">
        <f t="shared" si="116"/>
        <v>P2424</v>
      </c>
      <c r="E684" s="10" t="str">
        <f t="shared" si="111"/>
        <v>1</v>
      </c>
      <c r="F684" s="10" t="str">
        <f t="shared" si="117"/>
        <v>21112-C110</v>
      </c>
      <c r="G684" s="20" t="str">
        <f t="shared" si="118"/>
        <v>21112-C110</v>
      </c>
      <c r="H684" s="10" t="str">
        <f t="shared" si="119"/>
        <v>1</v>
      </c>
      <c r="I684" s="20" t="str">
        <f t="shared" si="120"/>
        <v>1</v>
      </c>
      <c r="J684" s="10" t="str">
        <f t="shared" si="112"/>
        <v>1521</v>
      </c>
      <c r="L684" s="15" t="s">
        <v>66</v>
      </c>
      <c r="M684" s="19">
        <v>0</v>
      </c>
      <c r="N684" s="18">
        <v>154470.38</v>
      </c>
      <c r="O684" s="18">
        <v>154470.38</v>
      </c>
      <c r="P684" s="18">
        <v>148521.19</v>
      </c>
      <c r="Q684" s="18">
        <v>148521.19</v>
      </c>
      <c r="R684" s="18">
        <v>148521.19</v>
      </c>
      <c r="S684" s="18">
        <v>148521.19</v>
      </c>
      <c r="T684" s="18">
        <v>5949.19</v>
      </c>
    </row>
    <row r="685" spans="1:20" outlineLevel="6" x14ac:dyDescent="0.2">
      <c r="A685" s="10" t="str">
        <f t="shared" si="113"/>
        <v>1.1.1</v>
      </c>
      <c r="B685" s="20" t="str">
        <f t="shared" si="114"/>
        <v>1.1.1</v>
      </c>
      <c r="C685" s="10" t="str">
        <f t="shared" si="115"/>
        <v>P2424</v>
      </c>
      <c r="D685" s="20" t="str">
        <f t="shared" si="116"/>
        <v>P2424</v>
      </c>
      <c r="E685" s="10" t="str">
        <f t="shared" si="111"/>
        <v>1</v>
      </c>
      <c r="F685" s="10" t="str">
        <f t="shared" si="117"/>
        <v>21112-C110</v>
      </c>
      <c r="G685" s="20" t="str">
        <f t="shared" si="118"/>
        <v>21112-C110</v>
      </c>
      <c r="H685" s="10" t="str">
        <f t="shared" si="119"/>
        <v>1</v>
      </c>
      <c r="I685" s="20" t="str">
        <f t="shared" si="120"/>
        <v>1</v>
      </c>
      <c r="J685" s="10" t="str">
        <f t="shared" si="112"/>
        <v>1541</v>
      </c>
      <c r="L685" s="15" t="s">
        <v>189</v>
      </c>
      <c r="M685" s="18">
        <v>411336</v>
      </c>
      <c r="N685" s="18">
        <v>0.54</v>
      </c>
      <c r="O685" s="18">
        <v>411336.54</v>
      </c>
      <c r="P685" s="18">
        <v>102834.54</v>
      </c>
      <c r="Q685" s="18">
        <v>102834.54</v>
      </c>
      <c r="R685" s="18">
        <v>102834.54</v>
      </c>
      <c r="S685" s="18">
        <v>102834.54</v>
      </c>
      <c r="T685" s="18">
        <v>308502</v>
      </c>
    </row>
    <row r="686" spans="1:20" outlineLevel="6" x14ac:dyDescent="0.2">
      <c r="A686" s="10" t="str">
        <f t="shared" si="113"/>
        <v>1.1.1</v>
      </c>
      <c r="B686" s="20" t="str">
        <f t="shared" si="114"/>
        <v>1.1.1</v>
      </c>
      <c r="C686" s="10" t="str">
        <f t="shared" si="115"/>
        <v>P2424</v>
      </c>
      <c r="D686" s="20" t="str">
        <f t="shared" si="116"/>
        <v>P2424</v>
      </c>
      <c r="E686" s="10" t="str">
        <f t="shared" si="111"/>
        <v>1</v>
      </c>
      <c r="F686" s="10" t="str">
        <f t="shared" si="117"/>
        <v>21112-C110</v>
      </c>
      <c r="G686" s="20" t="str">
        <f t="shared" si="118"/>
        <v>21112-C110</v>
      </c>
      <c r="H686" s="10" t="str">
        <f t="shared" si="119"/>
        <v>1</v>
      </c>
      <c r="I686" s="20" t="str">
        <f t="shared" si="120"/>
        <v>1</v>
      </c>
      <c r="J686" s="10" t="str">
        <f t="shared" si="112"/>
        <v>1542</v>
      </c>
      <c r="L686" s="15" t="s">
        <v>67</v>
      </c>
      <c r="M686" s="18">
        <v>121284</v>
      </c>
      <c r="N686" s="18">
        <v>1797.75</v>
      </c>
      <c r="O686" s="18">
        <v>123081.75</v>
      </c>
      <c r="P686" s="18">
        <v>32118.75</v>
      </c>
      <c r="Q686" s="18">
        <v>32118.75</v>
      </c>
      <c r="R686" s="18">
        <v>32118.75</v>
      </c>
      <c r="S686" s="18">
        <v>32118.75</v>
      </c>
      <c r="T686" s="18">
        <v>90963</v>
      </c>
    </row>
    <row r="687" spans="1:20" outlineLevel="6" x14ac:dyDescent="0.2">
      <c r="A687" s="10" t="str">
        <f t="shared" si="113"/>
        <v>1.1.1</v>
      </c>
      <c r="B687" s="20" t="str">
        <f t="shared" si="114"/>
        <v>1.1.1</v>
      </c>
      <c r="C687" s="10" t="str">
        <f t="shared" si="115"/>
        <v>P2424</v>
      </c>
      <c r="D687" s="20" t="str">
        <f t="shared" si="116"/>
        <v>P2424</v>
      </c>
      <c r="E687" s="10" t="str">
        <f t="shared" si="111"/>
        <v>1</v>
      </c>
      <c r="F687" s="10" t="str">
        <f t="shared" si="117"/>
        <v>21112-C110</v>
      </c>
      <c r="G687" s="20" t="str">
        <f t="shared" si="118"/>
        <v>21112-C110</v>
      </c>
      <c r="H687" s="10" t="str">
        <f t="shared" si="119"/>
        <v>1</v>
      </c>
      <c r="I687" s="20" t="str">
        <f t="shared" si="120"/>
        <v>1</v>
      </c>
      <c r="J687" s="10" t="str">
        <f t="shared" si="112"/>
        <v>1592</v>
      </c>
      <c r="L687" s="15" t="s">
        <v>190</v>
      </c>
      <c r="M687" s="18">
        <v>72656</v>
      </c>
      <c r="N687" s="18">
        <v>-1.56</v>
      </c>
      <c r="O687" s="18">
        <v>72654.44</v>
      </c>
      <c r="P687" s="18">
        <v>18163.439999999999</v>
      </c>
      <c r="Q687" s="18">
        <v>18163.439999999999</v>
      </c>
      <c r="R687" s="18">
        <v>18163.439999999999</v>
      </c>
      <c r="S687" s="18">
        <v>18163.439999999999</v>
      </c>
      <c r="T687" s="18">
        <v>54491</v>
      </c>
    </row>
    <row r="688" spans="1:20" outlineLevel="6" x14ac:dyDescent="0.2">
      <c r="A688" s="10" t="str">
        <f t="shared" si="113"/>
        <v>1.1.1</v>
      </c>
      <c r="B688" s="20" t="str">
        <f t="shared" si="114"/>
        <v>1.1.1</v>
      </c>
      <c r="C688" s="10" t="str">
        <f t="shared" si="115"/>
        <v>P2424</v>
      </c>
      <c r="D688" s="20" t="str">
        <f t="shared" si="116"/>
        <v>P2424</v>
      </c>
      <c r="E688" s="10" t="str">
        <f t="shared" si="111"/>
        <v>1</v>
      </c>
      <c r="F688" s="10" t="str">
        <f t="shared" si="117"/>
        <v>21112-C110</v>
      </c>
      <c r="G688" s="20" t="str">
        <f t="shared" si="118"/>
        <v>21112-C110</v>
      </c>
      <c r="H688" s="10" t="str">
        <f t="shared" si="119"/>
        <v>1</v>
      </c>
      <c r="I688" s="20" t="str">
        <f t="shared" si="120"/>
        <v>1</v>
      </c>
      <c r="J688" s="10" t="str">
        <f t="shared" si="112"/>
        <v>1593</v>
      </c>
      <c r="L688" s="15" t="s">
        <v>68</v>
      </c>
      <c r="M688" s="18">
        <v>95502</v>
      </c>
      <c r="N688" s="18">
        <v>2691.1</v>
      </c>
      <c r="O688" s="18">
        <v>98193.1</v>
      </c>
      <c r="P688" s="18">
        <v>24012.1</v>
      </c>
      <c r="Q688" s="18">
        <v>24012.1</v>
      </c>
      <c r="R688" s="18">
        <v>24012.1</v>
      </c>
      <c r="S688" s="18">
        <v>24012.1</v>
      </c>
      <c r="T688" s="18">
        <v>74181</v>
      </c>
    </row>
    <row r="689" spans="1:20" outlineLevel="6" x14ac:dyDescent="0.2">
      <c r="A689" s="10" t="str">
        <f t="shared" si="113"/>
        <v>1.1.1</v>
      </c>
      <c r="B689" s="20" t="str">
        <f t="shared" si="114"/>
        <v>1.1.1</v>
      </c>
      <c r="C689" s="10" t="str">
        <f t="shared" si="115"/>
        <v>P2424</v>
      </c>
      <c r="D689" s="20" t="str">
        <f t="shared" si="116"/>
        <v>P2424</v>
      </c>
      <c r="E689" s="10" t="str">
        <f t="shared" si="111"/>
        <v>1</v>
      </c>
      <c r="F689" s="10" t="str">
        <f t="shared" si="117"/>
        <v>21112-C110</v>
      </c>
      <c r="G689" s="20" t="str">
        <f t="shared" si="118"/>
        <v>21112-C110</v>
      </c>
      <c r="H689" s="10" t="str">
        <f t="shared" si="119"/>
        <v>1</v>
      </c>
      <c r="I689" s="20" t="str">
        <f t="shared" si="120"/>
        <v>1</v>
      </c>
      <c r="J689" s="10" t="str">
        <f t="shared" si="112"/>
        <v>1611</v>
      </c>
      <c r="L689" s="15" t="s">
        <v>69</v>
      </c>
      <c r="M689" s="18">
        <v>125506</v>
      </c>
      <c r="N689" s="18">
        <v>-8966.1299999999992</v>
      </c>
      <c r="O689" s="18">
        <v>116539.87</v>
      </c>
      <c r="P689" s="18">
        <v>0</v>
      </c>
      <c r="Q689" s="18">
        <v>0</v>
      </c>
      <c r="R689" s="18">
        <v>0</v>
      </c>
      <c r="S689" s="19">
        <v>0</v>
      </c>
      <c r="T689" s="18">
        <v>116539.87</v>
      </c>
    </row>
    <row r="690" spans="1:20" outlineLevel="6" x14ac:dyDescent="0.2">
      <c r="A690" s="10" t="str">
        <f t="shared" si="113"/>
        <v>1.1.1</v>
      </c>
      <c r="B690" s="20" t="str">
        <f t="shared" si="114"/>
        <v>1.1.1</v>
      </c>
      <c r="C690" s="10" t="str">
        <f t="shared" si="115"/>
        <v>P2424</v>
      </c>
      <c r="D690" s="20" t="str">
        <f t="shared" si="116"/>
        <v>P2424</v>
      </c>
      <c r="E690" s="10" t="str">
        <f t="shared" si="111"/>
        <v>1</v>
      </c>
      <c r="F690" s="10" t="str">
        <f t="shared" si="117"/>
        <v>21112-C110</v>
      </c>
      <c r="G690" s="20" t="str">
        <f t="shared" si="118"/>
        <v>21112-C110</v>
      </c>
      <c r="H690" s="10" t="str">
        <f t="shared" si="119"/>
        <v>1</v>
      </c>
      <c r="I690" s="20" t="str">
        <f t="shared" si="120"/>
        <v>1</v>
      </c>
      <c r="J690" s="10" t="str">
        <f t="shared" si="112"/>
        <v>1712</v>
      </c>
      <c r="L690" s="15" t="s">
        <v>70</v>
      </c>
      <c r="M690" s="18">
        <v>486</v>
      </c>
      <c r="N690" s="19">
        <v>0</v>
      </c>
      <c r="O690" s="18">
        <v>486</v>
      </c>
      <c r="P690" s="18">
        <v>0</v>
      </c>
      <c r="Q690" s="18">
        <v>0</v>
      </c>
      <c r="R690" s="18">
        <v>0</v>
      </c>
      <c r="S690" s="19">
        <v>0</v>
      </c>
      <c r="T690" s="18">
        <v>486</v>
      </c>
    </row>
    <row r="691" spans="1:20" outlineLevel="6" x14ac:dyDescent="0.2">
      <c r="A691" s="10" t="str">
        <f t="shared" si="113"/>
        <v>1.1.1</v>
      </c>
      <c r="B691" s="20" t="str">
        <f t="shared" si="114"/>
        <v>1.1.1</v>
      </c>
      <c r="C691" s="10" t="str">
        <f t="shared" si="115"/>
        <v>P2424</v>
      </c>
      <c r="D691" s="20" t="str">
        <f t="shared" si="116"/>
        <v>P2424</v>
      </c>
      <c r="E691" s="10" t="str">
        <f t="shared" si="111"/>
        <v>1</v>
      </c>
      <c r="F691" s="10" t="str">
        <f t="shared" si="117"/>
        <v>21112-C110</v>
      </c>
      <c r="G691" s="20" t="str">
        <f t="shared" si="118"/>
        <v>21112-C110</v>
      </c>
      <c r="H691" s="10" t="str">
        <f t="shared" si="119"/>
        <v>1</v>
      </c>
      <c r="I691" s="20" t="str">
        <f t="shared" si="120"/>
        <v>1</v>
      </c>
      <c r="J691" s="10" t="str">
        <f t="shared" si="112"/>
        <v>3342</v>
      </c>
      <c r="L691" s="15" t="s">
        <v>191</v>
      </c>
      <c r="M691" s="18">
        <v>54424</v>
      </c>
      <c r="N691" s="18">
        <v>-460.06</v>
      </c>
      <c r="O691" s="18">
        <v>53963.94</v>
      </c>
      <c r="P691" s="18">
        <v>53963.94</v>
      </c>
      <c r="Q691" s="18">
        <v>0</v>
      </c>
      <c r="R691" s="18">
        <v>0</v>
      </c>
      <c r="S691" s="19">
        <v>0</v>
      </c>
      <c r="T691" s="18">
        <v>53963.94</v>
      </c>
    </row>
    <row r="692" spans="1:20" outlineLevel="4" x14ac:dyDescent="0.2">
      <c r="A692" s="10" t="str">
        <f t="shared" si="113"/>
        <v>1.1.1</v>
      </c>
      <c r="B692" s="20" t="str">
        <f t="shared" si="114"/>
        <v>1.1.1</v>
      </c>
      <c r="C692" s="10" t="str">
        <f t="shared" si="115"/>
        <v>P2424</v>
      </c>
      <c r="D692" s="20" t="str">
        <f t="shared" si="116"/>
        <v>P2424</v>
      </c>
      <c r="E692" s="10" t="str">
        <f t="shared" si="111"/>
        <v>1</v>
      </c>
      <c r="F692" s="10" t="str">
        <f t="shared" si="117"/>
        <v>21112-C110</v>
      </c>
      <c r="G692" s="20" t="str">
        <f t="shared" si="118"/>
        <v>21112-C110</v>
      </c>
      <c r="H692" s="10" t="str">
        <f t="shared" si="119"/>
        <v>1</v>
      </c>
      <c r="I692" s="20" t="str">
        <f t="shared" si="120"/>
        <v>1</v>
      </c>
      <c r="J692" s="10" t="str">
        <f t="shared" si="112"/>
        <v>3612</v>
      </c>
      <c r="L692" s="15" t="s">
        <v>192</v>
      </c>
      <c r="M692" s="18">
        <v>164232</v>
      </c>
      <c r="N692" s="18">
        <v>-1388.7</v>
      </c>
      <c r="O692" s="18">
        <v>162843.29999999999</v>
      </c>
      <c r="P692" s="18">
        <v>162843.29999999999</v>
      </c>
      <c r="Q692" s="18">
        <v>0</v>
      </c>
      <c r="R692" s="18">
        <v>0</v>
      </c>
      <c r="S692" s="19">
        <v>0</v>
      </c>
      <c r="T692" s="18">
        <v>162843.29999999999</v>
      </c>
    </row>
    <row r="693" spans="1:20" outlineLevel="5" x14ac:dyDescent="0.2">
      <c r="A693" s="10" t="str">
        <f t="shared" si="113"/>
        <v>1.1.1</v>
      </c>
      <c r="B693" s="20" t="str">
        <f t="shared" si="114"/>
        <v>1.1.1</v>
      </c>
      <c r="C693" s="10" t="str">
        <f t="shared" si="115"/>
        <v>P2424</v>
      </c>
      <c r="D693" s="20" t="str">
        <f t="shared" si="116"/>
        <v>P2424</v>
      </c>
      <c r="E693" s="10" t="str">
        <f t="shared" si="111"/>
        <v>1</v>
      </c>
      <c r="F693" s="10" t="str">
        <f t="shared" si="117"/>
        <v>21112-C110</v>
      </c>
      <c r="G693" s="20" t="str">
        <f t="shared" si="118"/>
        <v>21112-C110</v>
      </c>
      <c r="H693" s="10" t="str">
        <f t="shared" si="119"/>
        <v>1</v>
      </c>
      <c r="I693" s="20" t="str">
        <f t="shared" si="120"/>
        <v>1</v>
      </c>
      <c r="J693" s="10" t="str">
        <f t="shared" si="112"/>
        <v>3851</v>
      </c>
      <c r="L693" s="15" t="s">
        <v>193</v>
      </c>
      <c r="M693" s="18">
        <v>533973</v>
      </c>
      <c r="N693" s="18">
        <v>-4513.92</v>
      </c>
      <c r="O693" s="18">
        <v>529459.07999999996</v>
      </c>
      <c r="P693" s="18">
        <v>529459.07999999996</v>
      </c>
      <c r="Q693" s="18">
        <v>28732.83</v>
      </c>
      <c r="R693" s="18">
        <v>28732.83</v>
      </c>
      <c r="S693" s="18">
        <v>28732.83</v>
      </c>
      <c r="T693" s="18">
        <v>500726.25</v>
      </c>
    </row>
    <row r="694" spans="1:20" outlineLevel="6" x14ac:dyDescent="0.2">
      <c r="A694" s="10" t="str">
        <f t="shared" si="113"/>
        <v>1.1.1</v>
      </c>
      <c r="B694" s="20" t="str">
        <f t="shared" si="114"/>
        <v>1.1.1</v>
      </c>
      <c r="C694" s="10" t="str">
        <f t="shared" si="115"/>
        <v>P2424</v>
      </c>
      <c r="D694" s="20" t="str">
        <f t="shared" si="116"/>
        <v>P2424</v>
      </c>
      <c r="E694" s="10" t="str">
        <f t="shared" si="111"/>
        <v>1</v>
      </c>
      <c r="F694" s="10" t="str">
        <f t="shared" si="117"/>
        <v>21112-C110</v>
      </c>
      <c r="G694" s="20" t="str">
        <f t="shared" si="118"/>
        <v>21112-C110</v>
      </c>
      <c r="H694" s="10" t="str">
        <f t="shared" si="119"/>
        <v>1</v>
      </c>
      <c r="I694" s="20" t="str">
        <f t="shared" si="120"/>
        <v>1</v>
      </c>
      <c r="J694" s="10" t="str">
        <f t="shared" si="112"/>
        <v>3852</v>
      </c>
      <c r="L694" s="15" t="s">
        <v>194</v>
      </c>
      <c r="M694" s="18">
        <v>457792</v>
      </c>
      <c r="N694" s="18">
        <v>-6839.79</v>
      </c>
      <c r="O694" s="18">
        <v>450952.21</v>
      </c>
      <c r="P694" s="18">
        <v>450952.21</v>
      </c>
      <c r="Q694" s="18">
        <v>20772.37</v>
      </c>
      <c r="R694" s="18">
        <v>20772.37</v>
      </c>
      <c r="S694" s="18">
        <v>20772.37</v>
      </c>
      <c r="T694" s="18">
        <v>430179.84000000003</v>
      </c>
    </row>
    <row r="695" spans="1:20" outlineLevel="6" x14ac:dyDescent="0.2">
      <c r="A695" s="10" t="str">
        <f t="shared" si="113"/>
        <v>1.1.1</v>
      </c>
      <c r="B695" s="20" t="str">
        <f t="shared" si="114"/>
        <v>1.1.1</v>
      </c>
      <c r="C695" s="10" t="str">
        <f t="shared" si="115"/>
        <v>P2424</v>
      </c>
      <c r="D695" s="20" t="str">
        <f t="shared" si="116"/>
        <v>P2424</v>
      </c>
      <c r="E695" s="10" t="str">
        <f t="shared" si="111"/>
        <v>1</v>
      </c>
      <c r="F695" s="10" t="str">
        <f t="shared" si="117"/>
        <v>21112-C110</v>
      </c>
      <c r="G695" s="20" t="str">
        <f t="shared" si="118"/>
        <v>21112-C110</v>
      </c>
      <c r="H695" s="10" t="str">
        <f t="shared" si="119"/>
        <v>1</v>
      </c>
      <c r="I695" s="20" t="str">
        <f t="shared" si="120"/>
        <v>1</v>
      </c>
      <c r="J695" s="10" t="str">
        <f t="shared" si="112"/>
        <v>3854</v>
      </c>
      <c r="L695" s="15" t="s">
        <v>195</v>
      </c>
      <c r="M695" s="18">
        <v>38036</v>
      </c>
      <c r="N695" s="18">
        <v>-321.5</v>
      </c>
      <c r="O695" s="18">
        <v>37714.5</v>
      </c>
      <c r="P695" s="18">
        <v>37714.5</v>
      </c>
      <c r="Q695" s="18">
        <v>0</v>
      </c>
      <c r="R695" s="18">
        <v>0</v>
      </c>
      <c r="S695" s="19">
        <v>0</v>
      </c>
      <c r="T695" s="18">
        <v>37714.5</v>
      </c>
    </row>
    <row r="696" spans="1:20" outlineLevel="6" x14ac:dyDescent="0.2">
      <c r="A696" s="10" t="str">
        <f t="shared" si="113"/>
        <v>1.1.1</v>
      </c>
      <c r="B696" s="20" t="str">
        <f t="shared" si="114"/>
        <v>1.1.1</v>
      </c>
      <c r="C696" s="10" t="str">
        <f t="shared" si="115"/>
        <v>P2424</v>
      </c>
      <c r="D696" s="20" t="str">
        <f t="shared" si="116"/>
        <v>P2424</v>
      </c>
      <c r="E696" s="10" t="str">
        <f t="shared" si="111"/>
        <v>1</v>
      </c>
      <c r="F696" s="10" t="str">
        <f t="shared" si="117"/>
        <v>21112-C110</v>
      </c>
      <c r="G696" s="20" t="str">
        <f t="shared" si="118"/>
        <v>21112-C110</v>
      </c>
      <c r="H696" s="10" t="str">
        <f t="shared" si="119"/>
        <v>1</v>
      </c>
      <c r="I696" s="20" t="str">
        <f t="shared" si="120"/>
        <v>1</v>
      </c>
      <c r="J696" s="10" t="str">
        <f t="shared" si="112"/>
        <v>3981</v>
      </c>
      <c r="L696" s="15" t="s">
        <v>90</v>
      </c>
      <c r="M696" s="18">
        <v>73138</v>
      </c>
      <c r="N696" s="18">
        <v>-429.52</v>
      </c>
      <c r="O696" s="18">
        <v>72708.479999999996</v>
      </c>
      <c r="P696" s="18">
        <v>15109.65</v>
      </c>
      <c r="Q696" s="18">
        <v>15109.65</v>
      </c>
      <c r="R696" s="18">
        <v>15109.65</v>
      </c>
      <c r="S696" s="18">
        <v>15109.65</v>
      </c>
      <c r="T696" s="18">
        <v>57598.83</v>
      </c>
    </row>
    <row r="697" spans="1:20" outlineLevel="6" x14ac:dyDescent="0.2">
      <c r="A697" s="10" t="str">
        <f t="shared" si="113"/>
        <v>1.1.1</v>
      </c>
      <c r="B697" s="20" t="str">
        <f t="shared" si="114"/>
        <v>1.1.1</v>
      </c>
      <c r="C697" s="10" t="str">
        <f t="shared" si="115"/>
        <v>P2424</v>
      </c>
      <c r="D697" s="20" t="str">
        <f t="shared" si="116"/>
        <v>P2424</v>
      </c>
      <c r="E697" s="10" t="str">
        <f t="shared" si="111"/>
        <v>1</v>
      </c>
      <c r="F697" s="10" t="str">
        <f t="shared" si="117"/>
        <v>21112-C110</v>
      </c>
      <c r="G697" s="20" t="str">
        <f t="shared" si="118"/>
        <v>21112-C110</v>
      </c>
      <c r="H697" s="10" t="str">
        <f t="shared" si="119"/>
        <v>1</v>
      </c>
      <c r="I697" s="20" t="str">
        <f t="shared" si="120"/>
        <v>1</v>
      </c>
      <c r="J697" s="10" t="str">
        <f t="shared" si="112"/>
        <v>4411</v>
      </c>
      <c r="L697" s="15" t="s">
        <v>92</v>
      </c>
      <c r="M697" s="18">
        <v>652080</v>
      </c>
      <c r="N697" s="18">
        <v>-6270</v>
      </c>
      <c r="O697" s="18">
        <v>645810</v>
      </c>
      <c r="P697" s="18">
        <v>644810</v>
      </c>
      <c r="Q697" s="18">
        <v>22964</v>
      </c>
      <c r="R697" s="18">
        <v>22964</v>
      </c>
      <c r="S697" s="18">
        <v>22964</v>
      </c>
      <c r="T697" s="18">
        <v>622846</v>
      </c>
    </row>
    <row r="698" spans="1:20" outlineLevel="6" x14ac:dyDescent="0.2">
      <c r="A698" s="10" t="str">
        <f t="shared" si="113"/>
        <v>1.1.1</v>
      </c>
      <c r="B698" s="20" t="str">
        <f t="shared" si="114"/>
        <v>1.1.1</v>
      </c>
      <c r="C698" s="10" t="str">
        <f t="shared" si="115"/>
        <v>P2424</v>
      </c>
      <c r="D698" s="20" t="str">
        <f t="shared" si="116"/>
        <v>P2424</v>
      </c>
      <c r="E698" s="10" t="str">
        <f t="shared" si="111"/>
        <v>1</v>
      </c>
      <c r="F698" s="10" t="str">
        <f t="shared" si="117"/>
        <v>21112-C110</v>
      </c>
      <c r="G698" s="20" t="str">
        <f t="shared" si="118"/>
        <v>21112-C110</v>
      </c>
      <c r="H698" s="10" t="str">
        <f t="shared" si="119"/>
        <v>1</v>
      </c>
      <c r="I698" s="20" t="str">
        <f t="shared" si="120"/>
        <v>1</v>
      </c>
      <c r="J698" s="10" t="str">
        <f t="shared" si="112"/>
        <v>7991</v>
      </c>
      <c r="L698" s="15" t="s">
        <v>93</v>
      </c>
      <c r="M698" s="18">
        <v>121746</v>
      </c>
      <c r="N698" s="19">
        <v>0</v>
      </c>
      <c r="O698" s="18">
        <v>121746</v>
      </c>
      <c r="P698" s="18">
        <v>0</v>
      </c>
      <c r="Q698" s="18">
        <v>0</v>
      </c>
      <c r="R698" s="18">
        <v>0</v>
      </c>
      <c r="S698" s="19">
        <v>0</v>
      </c>
      <c r="T698" s="18">
        <v>121746</v>
      </c>
    </row>
    <row r="699" spans="1:20" outlineLevel="6" x14ac:dyDescent="0.2">
      <c r="A699" s="10" t="str">
        <f t="shared" si="113"/>
        <v/>
      </c>
      <c r="B699" s="20" t="str">
        <f t="shared" si="114"/>
        <v>1.1.1</v>
      </c>
      <c r="C699" s="10" t="str">
        <f t="shared" si="115"/>
        <v/>
      </c>
      <c r="D699" s="20" t="str">
        <f t="shared" si="116"/>
        <v>P2424</v>
      </c>
      <c r="E699" s="10" t="str">
        <f t="shared" si="111"/>
        <v/>
      </c>
      <c r="F699" s="10" t="str">
        <f t="shared" si="117"/>
        <v/>
      </c>
      <c r="G699" s="20" t="str">
        <f t="shared" si="118"/>
        <v>21112-C111</v>
      </c>
      <c r="H699" s="10" t="str">
        <f t="shared" si="119"/>
        <v/>
      </c>
      <c r="I699" s="20" t="str">
        <f t="shared" si="120"/>
        <v>1</v>
      </c>
      <c r="J699" s="10" t="str">
        <f t="shared" si="112"/>
        <v/>
      </c>
      <c r="L699" s="15" t="s">
        <v>202</v>
      </c>
      <c r="M699" s="18">
        <v>5931546</v>
      </c>
      <c r="N699" s="18">
        <v>85009.26</v>
      </c>
      <c r="O699" s="18">
        <v>6016555.2599999998</v>
      </c>
      <c r="P699" s="18">
        <v>2924250.81</v>
      </c>
      <c r="Q699" s="18">
        <v>1057375.01</v>
      </c>
      <c r="R699" s="18">
        <v>1057375.01</v>
      </c>
      <c r="S699" s="18">
        <v>1057375.01</v>
      </c>
      <c r="T699" s="18">
        <v>4959180.25</v>
      </c>
    </row>
    <row r="700" spans="1:20" outlineLevel="6" x14ac:dyDescent="0.2">
      <c r="A700" s="10" t="str">
        <f t="shared" si="113"/>
        <v/>
      </c>
      <c r="B700" s="20" t="str">
        <f t="shared" si="114"/>
        <v>1.1.1</v>
      </c>
      <c r="C700" s="10" t="str">
        <f t="shared" si="115"/>
        <v/>
      </c>
      <c r="D700" s="20" t="str">
        <f t="shared" si="116"/>
        <v>P2424</v>
      </c>
      <c r="E700" s="10" t="str">
        <f t="shared" si="111"/>
        <v/>
      </c>
      <c r="F700" s="10" t="str">
        <f t="shared" si="117"/>
        <v/>
      </c>
      <c r="G700" s="20" t="str">
        <f t="shared" si="118"/>
        <v>21112-C111</v>
      </c>
      <c r="H700" s="10" t="str">
        <f t="shared" si="119"/>
        <v/>
      </c>
      <c r="I700" s="20" t="str">
        <f t="shared" si="120"/>
        <v>1</v>
      </c>
      <c r="J700" s="10" t="str">
        <f t="shared" si="112"/>
        <v/>
      </c>
      <c r="L700" s="15" t="s">
        <v>54</v>
      </c>
      <c r="M700" s="18">
        <v>5931546</v>
      </c>
      <c r="N700" s="18">
        <v>85009.26</v>
      </c>
      <c r="O700" s="18">
        <v>6016555.2599999998</v>
      </c>
      <c r="P700" s="18">
        <v>2924250.81</v>
      </c>
      <c r="Q700" s="18">
        <v>1057375.01</v>
      </c>
      <c r="R700" s="18">
        <v>1057375.01</v>
      </c>
      <c r="S700" s="18">
        <v>1057375.01</v>
      </c>
      <c r="T700" s="18">
        <v>4959180.25</v>
      </c>
    </row>
    <row r="701" spans="1:20" outlineLevel="6" x14ac:dyDescent="0.2">
      <c r="A701" s="10" t="str">
        <f t="shared" si="113"/>
        <v>1.1.1</v>
      </c>
      <c r="B701" s="20" t="str">
        <f t="shared" si="114"/>
        <v>1.1.1</v>
      </c>
      <c r="C701" s="10" t="str">
        <f t="shared" si="115"/>
        <v>P2424</v>
      </c>
      <c r="D701" s="20" t="str">
        <f t="shared" si="116"/>
        <v>P2424</v>
      </c>
      <c r="E701" s="10" t="str">
        <f t="shared" si="111"/>
        <v>1</v>
      </c>
      <c r="F701" s="10" t="str">
        <f t="shared" si="117"/>
        <v>21112-C111</v>
      </c>
      <c r="G701" s="20" t="str">
        <f t="shared" si="118"/>
        <v>21112-C111</v>
      </c>
      <c r="H701" s="10" t="str">
        <f t="shared" si="119"/>
        <v>1</v>
      </c>
      <c r="I701" s="20" t="str">
        <f t="shared" si="120"/>
        <v>1</v>
      </c>
      <c r="J701" s="10" t="str">
        <f t="shared" si="112"/>
        <v>1111</v>
      </c>
      <c r="L701" s="15" t="s">
        <v>185</v>
      </c>
      <c r="M701" s="18">
        <v>565464</v>
      </c>
      <c r="N701" s="18">
        <v>0.66</v>
      </c>
      <c r="O701" s="18">
        <v>565464.66</v>
      </c>
      <c r="P701" s="18">
        <v>141366.66</v>
      </c>
      <c r="Q701" s="18">
        <v>141366.66</v>
      </c>
      <c r="R701" s="18">
        <v>141366.66</v>
      </c>
      <c r="S701" s="18">
        <v>141366.66</v>
      </c>
      <c r="T701" s="18">
        <v>424098</v>
      </c>
    </row>
    <row r="702" spans="1:20" outlineLevel="6" x14ac:dyDescent="0.2">
      <c r="A702" s="10" t="str">
        <f t="shared" si="113"/>
        <v>1.1.1</v>
      </c>
      <c r="B702" s="20" t="str">
        <f t="shared" si="114"/>
        <v>1.1.1</v>
      </c>
      <c r="C702" s="10" t="str">
        <f t="shared" si="115"/>
        <v>P2424</v>
      </c>
      <c r="D702" s="20" t="str">
        <f t="shared" si="116"/>
        <v>P2424</v>
      </c>
      <c r="E702" s="10" t="str">
        <f t="shared" si="111"/>
        <v>1</v>
      </c>
      <c r="F702" s="10" t="str">
        <f t="shared" si="117"/>
        <v>21112-C111</v>
      </c>
      <c r="G702" s="20" t="str">
        <f t="shared" si="118"/>
        <v>21112-C111</v>
      </c>
      <c r="H702" s="10" t="str">
        <f t="shared" si="119"/>
        <v>1</v>
      </c>
      <c r="I702" s="20" t="str">
        <f t="shared" si="120"/>
        <v>1</v>
      </c>
      <c r="J702" s="10" t="str">
        <f t="shared" si="112"/>
        <v>1131</v>
      </c>
      <c r="L702" s="15" t="s">
        <v>55</v>
      </c>
      <c r="M702" s="18">
        <v>219996</v>
      </c>
      <c r="N702" s="18">
        <v>49226.1</v>
      </c>
      <c r="O702" s="18">
        <v>269222.09999999998</v>
      </c>
      <c r="P702" s="18">
        <v>104225.1</v>
      </c>
      <c r="Q702" s="18">
        <v>104225.1</v>
      </c>
      <c r="R702" s="18">
        <v>104225.1</v>
      </c>
      <c r="S702" s="18">
        <v>104225.1</v>
      </c>
      <c r="T702" s="18">
        <v>164997</v>
      </c>
    </row>
    <row r="703" spans="1:20" outlineLevel="6" x14ac:dyDescent="0.2">
      <c r="A703" s="10" t="str">
        <f t="shared" si="113"/>
        <v>1.1.1</v>
      </c>
      <c r="B703" s="20" t="str">
        <f t="shared" si="114"/>
        <v>1.1.1</v>
      </c>
      <c r="C703" s="10" t="str">
        <f t="shared" si="115"/>
        <v>P2424</v>
      </c>
      <c r="D703" s="20" t="str">
        <f t="shared" si="116"/>
        <v>P2424</v>
      </c>
      <c r="E703" s="10" t="str">
        <f t="shared" si="111"/>
        <v>1</v>
      </c>
      <c r="F703" s="10" t="str">
        <f t="shared" si="117"/>
        <v>21112-C111</v>
      </c>
      <c r="G703" s="20" t="str">
        <f t="shared" si="118"/>
        <v>21112-C111</v>
      </c>
      <c r="H703" s="10" t="str">
        <f t="shared" si="119"/>
        <v>1</v>
      </c>
      <c r="I703" s="20" t="str">
        <f t="shared" si="120"/>
        <v>1</v>
      </c>
      <c r="J703" s="10" t="str">
        <f t="shared" si="112"/>
        <v>1211</v>
      </c>
      <c r="L703" s="15" t="s">
        <v>56</v>
      </c>
      <c r="M703" s="18">
        <v>296230</v>
      </c>
      <c r="N703" s="18">
        <v>318.43</v>
      </c>
      <c r="O703" s="18">
        <v>296548.43</v>
      </c>
      <c r="P703" s="18">
        <v>66147.429999999993</v>
      </c>
      <c r="Q703" s="18">
        <v>66147.429999999993</v>
      </c>
      <c r="R703" s="18">
        <v>66147.429999999993</v>
      </c>
      <c r="S703" s="18">
        <v>66147.429999999993</v>
      </c>
      <c r="T703" s="18">
        <v>230401</v>
      </c>
    </row>
    <row r="704" spans="1:20" outlineLevel="6" x14ac:dyDescent="0.2">
      <c r="A704" s="10" t="str">
        <f t="shared" si="113"/>
        <v>1.1.1</v>
      </c>
      <c r="B704" s="20" t="str">
        <f t="shared" si="114"/>
        <v>1.1.1</v>
      </c>
      <c r="C704" s="10" t="str">
        <f t="shared" si="115"/>
        <v>P2424</v>
      </c>
      <c r="D704" s="20" t="str">
        <f t="shared" si="116"/>
        <v>P2424</v>
      </c>
      <c r="E704" s="10" t="str">
        <f t="shared" si="111"/>
        <v>1</v>
      </c>
      <c r="F704" s="10" t="str">
        <f t="shared" si="117"/>
        <v>21112-C111</v>
      </c>
      <c r="G704" s="20" t="str">
        <f t="shared" si="118"/>
        <v>21112-C111</v>
      </c>
      <c r="H704" s="10" t="str">
        <f t="shared" si="119"/>
        <v>1</v>
      </c>
      <c r="I704" s="20" t="str">
        <f t="shared" si="120"/>
        <v>1</v>
      </c>
      <c r="J704" s="10" t="str">
        <f t="shared" si="112"/>
        <v>1321</v>
      </c>
      <c r="L704" s="15" t="s">
        <v>59</v>
      </c>
      <c r="M704" s="18">
        <v>76872</v>
      </c>
      <c r="N704" s="18">
        <v>-517.49</v>
      </c>
      <c r="O704" s="18">
        <v>76354.509999999995</v>
      </c>
      <c r="P704" s="18">
        <v>18700.509999999998</v>
      </c>
      <c r="Q704" s="18">
        <v>0</v>
      </c>
      <c r="R704" s="18">
        <v>0</v>
      </c>
      <c r="S704" s="19">
        <v>0</v>
      </c>
      <c r="T704" s="18">
        <v>76354.509999999995</v>
      </c>
    </row>
    <row r="705" spans="1:20" outlineLevel="6" x14ac:dyDescent="0.2">
      <c r="A705" s="10" t="str">
        <f t="shared" si="113"/>
        <v>1.1.1</v>
      </c>
      <c r="B705" s="20" t="str">
        <f t="shared" si="114"/>
        <v>1.1.1</v>
      </c>
      <c r="C705" s="10" t="str">
        <f t="shared" si="115"/>
        <v>P2424</v>
      </c>
      <c r="D705" s="20" t="str">
        <f t="shared" si="116"/>
        <v>P2424</v>
      </c>
      <c r="E705" s="10" t="str">
        <f t="shared" si="111"/>
        <v>1</v>
      </c>
      <c r="F705" s="10" t="str">
        <f t="shared" si="117"/>
        <v>21112-C111</v>
      </c>
      <c r="G705" s="20" t="str">
        <f t="shared" si="118"/>
        <v>21112-C111</v>
      </c>
      <c r="H705" s="10" t="str">
        <f t="shared" si="119"/>
        <v>1</v>
      </c>
      <c r="I705" s="20" t="str">
        <f t="shared" si="120"/>
        <v>1</v>
      </c>
      <c r="J705" s="10" t="str">
        <f t="shared" si="112"/>
        <v>1322</v>
      </c>
      <c r="L705" s="15" t="s">
        <v>60</v>
      </c>
      <c r="M705" s="18">
        <v>345912</v>
      </c>
      <c r="N705" s="18">
        <v>-2328.71</v>
      </c>
      <c r="O705" s="18">
        <v>343583.29</v>
      </c>
      <c r="P705" s="18">
        <v>84149.29</v>
      </c>
      <c r="Q705" s="18">
        <v>0</v>
      </c>
      <c r="R705" s="18">
        <v>0</v>
      </c>
      <c r="S705" s="19">
        <v>0</v>
      </c>
      <c r="T705" s="18">
        <v>343583.29</v>
      </c>
    </row>
    <row r="706" spans="1:20" outlineLevel="6" x14ac:dyDescent="0.2">
      <c r="A706" s="10" t="str">
        <f t="shared" si="113"/>
        <v>1.1.1</v>
      </c>
      <c r="B706" s="20" t="str">
        <f t="shared" si="114"/>
        <v>1.1.1</v>
      </c>
      <c r="C706" s="10" t="str">
        <f t="shared" si="115"/>
        <v>P2424</v>
      </c>
      <c r="D706" s="20" t="str">
        <f t="shared" si="116"/>
        <v>P2424</v>
      </c>
      <c r="E706" s="10" t="str">
        <f t="shared" si="111"/>
        <v>1</v>
      </c>
      <c r="F706" s="10" t="str">
        <f t="shared" si="117"/>
        <v>21112-C111</v>
      </c>
      <c r="G706" s="20" t="str">
        <f t="shared" si="118"/>
        <v>21112-C111</v>
      </c>
      <c r="H706" s="10" t="str">
        <f t="shared" si="119"/>
        <v>1</v>
      </c>
      <c r="I706" s="20" t="str">
        <f t="shared" si="120"/>
        <v>1</v>
      </c>
      <c r="J706" s="10" t="str">
        <f t="shared" si="112"/>
        <v>1341</v>
      </c>
      <c r="L706" s="15" t="s">
        <v>182</v>
      </c>
      <c r="M706" s="19">
        <v>0</v>
      </c>
      <c r="N706" s="18">
        <v>821.67</v>
      </c>
      <c r="O706" s="18">
        <v>821.67</v>
      </c>
      <c r="P706" s="18">
        <v>821.67</v>
      </c>
      <c r="Q706" s="18">
        <v>821.67</v>
      </c>
      <c r="R706" s="18">
        <v>821.67</v>
      </c>
      <c r="S706" s="18">
        <v>821.67</v>
      </c>
      <c r="T706" s="18">
        <v>0</v>
      </c>
    </row>
    <row r="707" spans="1:20" outlineLevel="6" x14ac:dyDescent="0.2">
      <c r="A707" s="10" t="str">
        <f t="shared" si="113"/>
        <v>1.1.1</v>
      </c>
      <c r="B707" s="20" t="str">
        <f t="shared" si="114"/>
        <v>1.1.1</v>
      </c>
      <c r="C707" s="10" t="str">
        <f t="shared" si="115"/>
        <v>P2424</v>
      </c>
      <c r="D707" s="20" t="str">
        <f t="shared" si="116"/>
        <v>P2424</v>
      </c>
      <c r="E707" s="10" t="str">
        <f t="shared" si="111"/>
        <v>1</v>
      </c>
      <c r="F707" s="10" t="str">
        <f t="shared" si="117"/>
        <v>21112-C111</v>
      </c>
      <c r="G707" s="20" t="str">
        <f t="shared" si="118"/>
        <v>21112-C111</v>
      </c>
      <c r="H707" s="10" t="str">
        <f t="shared" si="119"/>
        <v>1</v>
      </c>
      <c r="I707" s="20" t="str">
        <f t="shared" si="120"/>
        <v>1</v>
      </c>
      <c r="J707" s="10" t="str">
        <f t="shared" si="112"/>
        <v>1342</v>
      </c>
      <c r="L707" s="15" t="s">
        <v>186</v>
      </c>
      <c r="M707" s="18">
        <v>273396</v>
      </c>
      <c r="N707" s="19">
        <v>0</v>
      </c>
      <c r="O707" s="18">
        <v>273396</v>
      </c>
      <c r="P707" s="18">
        <v>68349</v>
      </c>
      <c r="Q707" s="18">
        <v>68349</v>
      </c>
      <c r="R707" s="18">
        <v>68349</v>
      </c>
      <c r="S707" s="18">
        <v>68349</v>
      </c>
      <c r="T707" s="18">
        <v>205047</v>
      </c>
    </row>
    <row r="708" spans="1:20" outlineLevel="6" x14ac:dyDescent="0.2">
      <c r="A708" s="10" t="str">
        <f t="shared" si="113"/>
        <v>1.1.1</v>
      </c>
      <c r="B708" s="20" t="str">
        <f t="shared" si="114"/>
        <v>1.1.1</v>
      </c>
      <c r="C708" s="10" t="str">
        <f t="shared" si="115"/>
        <v>P2424</v>
      </c>
      <c r="D708" s="20" t="str">
        <f t="shared" si="116"/>
        <v>P2424</v>
      </c>
      <c r="E708" s="10" t="str">
        <f t="shared" si="111"/>
        <v>1</v>
      </c>
      <c r="F708" s="10" t="str">
        <f t="shared" si="117"/>
        <v>21112-C111</v>
      </c>
      <c r="G708" s="20" t="str">
        <f t="shared" si="118"/>
        <v>21112-C111</v>
      </c>
      <c r="H708" s="10" t="str">
        <f t="shared" si="119"/>
        <v>1</v>
      </c>
      <c r="I708" s="20" t="str">
        <f t="shared" si="120"/>
        <v>1</v>
      </c>
      <c r="J708" s="10" t="str">
        <f t="shared" si="112"/>
        <v>1343</v>
      </c>
      <c r="L708" s="15" t="s">
        <v>61</v>
      </c>
      <c r="M708" s="18">
        <v>42960</v>
      </c>
      <c r="N708" s="18">
        <v>978</v>
      </c>
      <c r="O708" s="18">
        <v>43938</v>
      </c>
      <c r="P708" s="18">
        <v>11718</v>
      </c>
      <c r="Q708" s="18">
        <v>11718</v>
      </c>
      <c r="R708" s="18">
        <v>11718</v>
      </c>
      <c r="S708" s="18">
        <v>11718</v>
      </c>
      <c r="T708" s="18">
        <v>32220</v>
      </c>
    </row>
    <row r="709" spans="1:20" outlineLevel="6" x14ac:dyDescent="0.2">
      <c r="A709" s="10" t="str">
        <f t="shared" si="113"/>
        <v>1.1.1</v>
      </c>
      <c r="B709" s="20" t="str">
        <f t="shared" si="114"/>
        <v>1.1.1</v>
      </c>
      <c r="C709" s="10" t="str">
        <f t="shared" si="115"/>
        <v>P2424</v>
      </c>
      <c r="D709" s="20" t="str">
        <f t="shared" si="116"/>
        <v>P2424</v>
      </c>
      <c r="E709" s="10" t="str">
        <f t="shared" ref="E709:E772" si="121">IF(MID(L709,1,5)="     ",MID(A709,5,1),"")</f>
        <v>1</v>
      </c>
      <c r="F709" s="10" t="str">
        <f t="shared" si="117"/>
        <v>21112-C111</v>
      </c>
      <c r="G709" s="20" t="str">
        <f t="shared" si="118"/>
        <v>21112-C111</v>
      </c>
      <c r="H709" s="10" t="str">
        <f t="shared" si="119"/>
        <v>1</v>
      </c>
      <c r="I709" s="20" t="str">
        <f t="shared" si="120"/>
        <v>1</v>
      </c>
      <c r="J709" s="10" t="str">
        <f t="shared" ref="J709:J772" si="122">IF(MID(L709,1,5)="     ",MID(L709,8,4),"")</f>
        <v>1344</v>
      </c>
      <c r="L709" s="15" t="s">
        <v>187</v>
      </c>
      <c r="M709" s="18">
        <v>806256</v>
      </c>
      <c r="N709" s="18">
        <v>-1.1399999999999999</v>
      </c>
      <c r="O709" s="18">
        <v>806254.86</v>
      </c>
      <c r="P709" s="18">
        <v>201562.86</v>
      </c>
      <c r="Q709" s="18">
        <v>201562.86</v>
      </c>
      <c r="R709" s="18">
        <v>201562.86</v>
      </c>
      <c r="S709" s="18">
        <v>201562.86</v>
      </c>
      <c r="T709" s="18">
        <v>604692</v>
      </c>
    </row>
    <row r="710" spans="1:20" outlineLevel="6" x14ac:dyDescent="0.2">
      <c r="A710" s="10" t="str">
        <f t="shared" si="113"/>
        <v>1.1.1</v>
      </c>
      <c r="B710" s="20" t="str">
        <f t="shared" si="114"/>
        <v>1.1.1</v>
      </c>
      <c r="C710" s="10" t="str">
        <f t="shared" si="115"/>
        <v>P2424</v>
      </c>
      <c r="D710" s="20" t="str">
        <f t="shared" si="116"/>
        <v>P2424</v>
      </c>
      <c r="E710" s="10" t="str">
        <f t="shared" si="121"/>
        <v>1</v>
      </c>
      <c r="F710" s="10" t="str">
        <f t="shared" si="117"/>
        <v>21112-C111</v>
      </c>
      <c r="G710" s="20" t="str">
        <f t="shared" si="118"/>
        <v>21112-C111</v>
      </c>
      <c r="H710" s="10" t="str">
        <f t="shared" si="119"/>
        <v>1</v>
      </c>
      <c r="I710" s="20" t="str">
        <f t="shared" si="120"/>
        <v>1</v>
      </c>
      <c r="J710" s="10" t="str">
        <f t="shared" si="122"/>
        <v>1345</v>
      </c>
      <c r="L710" s="15" t="s">
        <v>62</v>
      </c>
      <c r="M710" s="18">
        <v>168708</v>
      </c>
      <c r="N710" s="18">
        <v>6483.54</v>
      </c>
      <c r="O710" s="18">
        <v>175191.54</v>
      </c>
      <c r="P710" s="18">
        <v>48660.54</v>
      </c>
      <c r="Q710" s="18">
        <v>48660.54</v>
      </c>
      <c r="R710" s="18">
        <v>48660.54</v>
      </c>
      <c r="S710" s="18">
        <v>48660.54</v>
      </c>
      <c r="T710" s="18">
        <v>126531</v>
      </c>
    </row>
    <row r="711" spans="1:20" outlineLevel="6" x14ac:dyDescent="0.2">
      <c r="A711" s="10" t="str">
        <f t="shared" si="113"/>
        <v>1.1.1</v>
      </c>
      <c r="B711" s="20" t="str">
        <f t="shared" si="114"/>
        <v>1.1.1</v>
      </c>
      <c r="C711" s="10" t="str">
        <f t="shared" si="115"/>
        <v>P2424</v>
      </c>
      <c r="D711" s="20" t="str">
        <f t="shared" si="116"/>
        <v>P2424</v>
      </c>
      <c r="E711" s="10" t="str">
        <f t="shared" si="121"/>
        <v>1</v>
      </c>
      <c r="F711" s="10" t="str">
        <f t="shared" si="117"/>
        <v>21112-C111</v>
      </c>
      <c r="G711" s="20" t="str">
        <f t="shared" si="118"/>
        <v>21112-C111</v>
      </c>
      <c r="H711" s="10" t="str">
        <f t="shared" si="119"/>
        <v>1</v>
      </c>
      <c r="I711" s="20" t="str">
        <f t="shared" si="120"/>
        <v>1</v>
      </c>
      <c r="J711" s="10" t="str">
        <f t="shared" si="122"/>
        <v>1411</v>
      </c>
      <c r="L711" s="15" t="s">
        <v>63</v>
      </c>
      <c r="M711" s="18">
        <v>50604</v>
      </c>
      <c r="N711" s="18">
        <v>11320.73</v>
      </c>
      <c r="O711" s="18">
        <v>61924.73</v>
      </c>
      <c r="P711" s="18">
        <v>23971.73</v>
      </c>
      <c r="Q711" s="18">
        <v>23971.73</v>
      </c>
      <c r="R711" s="18">
        <v>23971.73</v>
      </c>
      <c r="S711" s="18">
        <v>23971.73</v>
      </c>
      <c r="T711" s="18">
        <v>37953</v>
      </c>
    </row>
    <row r="712" spans="1:20" outlineLevel="6" x14ac:dyDescent="0.2">
      <c r="A712" s="10" t="str">
        <f t="shared" si="113"/>
        <v>1.1.1</v>
      </c>
      <c r="B712" s="20" t="str">
        <f t="shared" si="114"/>
        <v>1.1.1</v>
      </c>
      <c r="C712" s="10" t="str">
        <f t="shared" si="115"/>
        <v>P2424</v>
      </c>
      <c r="D712" s="20" t="str">
        <f t="shared" si="116"/>
        <v>P2424</v>
      </c>
      <c r="E712" s="10" t="str">
        <f t="shared" si="121"/>
        <v>1</v>
      </c>
      <c r="F712" s="10" t="str">
        <f t="shared" si="117"/>
        <v>21112-C111</v>
      </c>
      <c r="G712" s="20" t="str">
        <f t="shared" si="118"/>
        <v>21112-C111</v>
      </c>
      <c r="H712" s="10" t="str">
        <f t="shared" si="119"/>
        <v>1</v>
      </c>
      <c r="I712" s="20" t="str">
        <f t="shared" si="120"/>
        <v>1</v>
      </c>
      <c r="J712" s="10" t="str">
        <f t="shared" si="122"/>
        <v>1412</v>
      </c>
      <c r="L712" s="15" t="s">
        <v>64</v>
      </c>
      <c r="M712" s="18">
        <v>22548</v>
      </c>
      <c r="N712" s="18">
        <v>5046.0600000000004</v>
      </c>
      <c r="O712" s="18">
        <v>27594.06</v>
      </c>
      <c r="P712" s="18">
        <v>10683.06</v>
      </c>
      <c r="Q712" s="18">
        <v>10683.06</v>
      </c>
      <c r="R712" s="18">
        <v>10683.06</v>
      </c>
      <c r="S712" s="18">
        <v>10683.06</v>
      </c>
      <c r="T712" s="18">
        <v>16911</v>
      </c>
    </row>
    <row r="713" spans="1:20" outlineLevel="6" x14ac:dyDescent="0.2">
      <c r="A713" s="10" t="str">
        <f t="shared" si="113"/>
        <v>1.1.1</v>
      </c>
      <c r="B713" s="20" t="str">
        <f t="shared" si="114"/>
        <v>1.1.1</v>
      </c>
      <c r="C713" s="10" t="str">
        <f t="shared" si="115"/>
        <v>P2424</v>
      </c>
      <c r="D713" s="20" t="str">
        <f t="shared" si="116"/>
        <v>P2424</v>
      </c>
      <c r="E713" s="10" t="str">
        <f t="shared" si="121"/>
        <v>1</v>
      </c>
      <c r="F713" s="10" t="str">
        <f t="shared" si="117"/>
        <v>21112-C111</v>
      </c>
      <c r="G713" s="20" t="str">
        <f t="shared" si="118"/>
        <v>21112-C111</v>
      </c>
      <c r="H713" s="10" t="str">
        <f t="shared" si="119"/>
        <v>1</v>
      </c>
      <c r="I713" s="20" t="str">
        <f t="shared" si="120"/>
        <v>1</v>
      </c>
      <c r="J713" s="10" t="str">
        <f t="shared" si="122"/>
        <v>1511</v>
      </c>
      <c r="L713" s="15" t="s">
        <v>188</v>
      </c>
      <c r="M713" s="18">
        <v>177355</v>
      </c>
      <c r="N713" s="18">
        <v>-1.38</v>
      </c>
      <c r="O713" s="18">
        <v>177353.62</v>
      </c>
      <c r="P713" s="18">
        <v>44338.62</v>
      </c>
      <c r="Q713" s="18">
        <v>44338.62</v>
      </c>
      <c r="R713" s="18">
        <v>44338.62</v>
      </c>
      <c r="S713" s="18">
        <v>44338.62</v>
      </c>
      <c r="T713" s="18">
        <v>133015</v>
      </c>
    </row>
    <row r="714" spans="1:20" outlineLevel="6" x14ac:dyDescent="0.2">
      <c r="A714" s="10" t="str">
        <f t="shared" ref="A714:A777" si="123">IF(MID(L714,1,5)="     ",B714,"")</f>
        <v>1.1.1</v>
      </c>
      <c r="B714" s="20" t="str">
        <f t="shared" ref="B714:B777" si="124">IF(MID(L714,1,5)="*****",MID(L714,8,5),B713)</f>
        <v>1.1.1</v>
      </c>
      <c r="C714" s="10" t="str">
        <f t="shared" ref="C714:C777" si="125">IF(MID(L714,1,5)="     ",D714,"")</f>
        <v>P2424</v>
      </c>
      <c r="D714" s="20" t="str">
        <f t="shared" ref="D714:D777" si="126">IF(MID(L714,1,5)="**** ",MID(L714,8,5),D713)</f>
        <v>P2424</v>
      </c>
      <c r="E714" s="10" t="str">
        <f t="shared" si="121"/>
        <v>1</v>
      </c>
      <c r="F714" s="10" t="str">
        <f t="shared" ref="F714:F777" si="127">IF(MID(L714,1,5)="     ",G714,"")</f>
        <v>21112-C111</v>
      </c>
      <c r="G714" s="20" t="str">
        <f t="shared" ref="G714:G777" si="128">IF(MID(L714,1,5)="**   ",MID(L714,8,10),G713)</f>
        <v>21112-C111</v>
      </c>
      <c r="H714" s="10" t="str">
        <f t="shared" ref="H714:H777" si="129">IF(MID(L714,1,5)="     ",I714,"")</f>
        <v>1</v>
      </c>
      <c r="I714" s="20" t="str">
        <f t="shared" ref="I714:I777" si="130">IF(MID(L714,1,5)="*    ",MID(L714,8,1),I713)</f>
        <v>1</v>
      </c>
      <c r="J714" s="10" t="str">
        <f t="shared" si="122"/>
        <v>1541</v>
      </c>
      <c r="L714" s="15" t="s">
        <v>189</v>
      </c>
      <c r="M714" s="18">
        <v>411336</v>
      </c>
      <c r="N714" s="18">
        <v>0.54</v>
      </c>
      <c r="O714" s="18">
        <v>411336.54</v>
      </c>
      <c r="P714" s="18">
        <v>102834.54</v>
      </c>
      <c r="Q714" s="18">
        <v>102834.54</v>
      </c>
      <c r="R714" s="18">
        <v>102834.54</v>
      </c>
      <c r="S714" s="18">
        <v>102834.54</v>
      </c>
      <c r="T714" s="18">
        <v>308502</v>
      </c>
    </row>
    <row r="715" spans="1:20" outlineLevel="6" x14ac:dyDescent="0.2">
      <c r="A715" s="10" t="str">
        <f t="shared" si="123"/>
        <v>1.1.1</v>
      </c>
      <c r="B715" s="20" t="str">
        <f t="shared" si="124"/>
        <v>1.1.1</v>
      </c>
      <c r="C715" s="10" t="str">
        <f t="shared" si="125"/>
        <v>P2424</v>
      </c>
      <c r="D715" s="20" t="str">
        <f t="shared" si="126"/>
        <v>P2424</v>
      </c>
      <c r="E715" s="10" t="str">
        <f t="shared" si="121"/>
        <v>1</v>
      </c>
      <c r="F715" s="10" t="str">
        <f t="shared" si="127"/>
        <v>21112-C111</v>
      </c>
      <c r="G715" s="20" t="str">
        <f t="shared" si="128"/>
        <v>21112-C111</v>
      </c>
      <c r="H715" s="10" t="str">
        <f t="shared" si="129"/>
        <v>1</v>
      </c>
      <c r="I715" s="20" t="str">
        <f t="shared" si="130"/>
        <v>1</v>
      </c>
      <c r="J715" s="10" t="str">
        <f t="shared" si="122"/>
        <v>1542</v>
      </c>
      <c r="L715" s="15" t="s">
        <v>67</v>
      </c>
      <c r="M715" s="18">
        <v>121284</v>
      </c>
      <c r="N715" s="18">
        <v>31365.9</v>
      </c>
      <c r="O715" s="18">
        <v>152649.9</v>
      </c>
      <c r="P715" s="18">
        <v>61686.9</v>
      </c>
      <c r="Q715" s="18">
        <v>61686.9</v>
      </c>
      <c r="R715" s="18">
        <v>61686.9</v>
      </c>
      <c r="S715" s="18">
        <v>61686.9</v>
      </c>
      <c r="T715" s="18">
        <v>90963</v>
      </c>
    </row>
    <row r="716" spans="1:20" outlineLevel="6" x14ac:dyDescent="0.2">
      <c r="A716" s="10" t="str">
        <f t="shared" si="123"/>
        <v>1.1.1</v>
      </c>
      <c r="B716" s="20" t="str">
        <f t="shared" si="124"/>
        <v>1.1.1</v>
      </c>
      <c r="C716" s="10" t="str">
        <f t="shared" si="125"/>
        <v>P2424</v>
      </c>
      <c r="D716" s="20" t="str">
        <f t="shared" si="126"/>
        <v>P2424</v>
      </c>
      <c r="E716" s="10" t="str">
        <f t="shared" si="121"/>
        <v>1</v>
      </c>
      <c r="F716" s="10" t="str">
        <f t="shared" si="127"/>
        <v>21112-C111</v>
      </c>
      <c r="G716" s="20" t="str">
        <f t="shared" si="128"/>
        <v>21112-C111</v>
      </c>
      <c r="H716" s="10" t="str">
        <f t="shared" si="129"/>
        <v>1</v>
      </c>
      <c r="I716" s="20" t="str">
        <f t="shared" si="130"/>
        <v>1</v>
      </c>
      <c r="J716" s="10" t="str">
        <f t="shared" si="122"/>
        <v>1592</v>
      </c>
      <c r="L716" s="15" t="s">
        <v>190</v>
      </c>
      <c r="M716" s="18">
        <v>72656</v>
      </c>
      <c r="N716" s="18">
        <v>-1.56</v>
      </c>
      <c r="O716" s="18">
        <v>72654.44</v>
      </c>
      <c r="P716" s="18">
        <v>18163.439999999999</v>
      </c>
      <c r="Q716" s="18">
        <v>18163.439999999999</v>
      </c>
      <c r="R716" s="18">
        <v>18163.439999999999</v>
      </c>
      <c r="S716" s="18">
        <v>18163.439999999999</v>
      </c>
      <c r="T716" s="18">
        <v>54491</v>
      </c>
    </row>
    <row r="717" spans="1:20" outlineLevel="6" x14ac:dyDescent="0.2">
      <c r="A717" s="10" t="str">
        <f t="shared" si="123"/>
        <v>1.1.1</v>
      </c>
      <c r="B717" s="20" t="str">
        <f t="shared" si="124"/>
        <v>1.1.1</v>
      </c>
      <c r="C717" s="10" t="str">
        <f t="shared" si="125"/>
        <v>P2424</v>
      </c>
      <c r="D717" s="20" t="str">
        <f t="shared" si="126"/>
        <v>P2424</v>
      </c>
      <c r="E717" s="10" t="str">
        <f t="shared" si="121"/>
        <v>1</v>
      </c>
      <c r="F717" s="10" t="str">
        <f t="shared" si="127"/>
        <v>21112-C111</v>
      </c>
      <c r="G717" s="20" t="str">
        <f t="shared" si="128"/>
        <v>21112-C111</v>
      </c>
      <c r="H717" s="10" t="str">
        <f t="shared" si="129"/>
        <v>1</v>
      </c>
      <c r="I717" s="20" t="str">
        <f t="shared" si="130"/>
        <v>1</v>
      </c>
      <c r="J717" s="10" t="str">
        <f t="shared" si="122"/>
        <v>1593</v>
      </c>
      <c r="L717" s="15" t="s">
        <v>68</v>
      </c>
      <c r="M717" s="18">
        <v>95502</v>
      </c>
      <c r="N717" s="18">
        <v>33126.06</v>
      </c>
      <c r="O717" s="18">
        <v>128628.06</v>
      </c>
      <c r="P717" s="18">
        <v>54447.06</v>
      </c>
      <c r="Q717" s="18">
        <v>54447.06</v>
      </c>
      <c r="R717" s="18">
        <v>54447.06</v>
      </c>
      <c r="S717" s="18">
        <v>54447.06</v>
      </c>
      <c r="T717" s="18">
        <v>74181</v>
      </c>
    </row>
    <row r="718" spans="1:20" outlineLevel="6" x14ac:dyDescent="0.2">
      <c r="A718" s="10" t="str">
        <f t="shared" si="123"/>
        <v>1.1.1</v>
      </c>
      <c r="B718" s="20" t="str">
        <f t="shared" si="124"/>
        <v>1.1.1</v>
      </c>
      <c r="C718" s="10" t="str">
        <f t="shared" si="125"/>
        <v>P2424</v>
      </c>
      <c r="D718" s="20" t="str">
        <f t="shared" si="126"/>
        <v>P2424</v>
      </c>
      <c r="E718" s="10" t="str">
        <f t="shared" si="121"/>
        <v>1</v>
      </c>
      <c r="F718" s="10" t="str">
        <f t="shared" si="127"/>
        <v>21112-C111</v>
      </c>
      <c r="G718" s="20" t="str">
        <f t="shared" si="128"/>
        <v>21112-C111</v>
      </c>
      <c r="H718" s="10" t="str">
        <f t="shared" si="129"/>
        <v>1</v>
      </c>
      <c r="I718" s="20" t="str">
        <f t="shared" si="130"/>
        <v>1</v>
      </c>
      <c r="J718" s="10" t="str">
        <f t="shared" si="122"/>
        <v>1611</v>
      </c>
      <c r="L718" s="15" t="s">
        <v>69</v>
      </c>
      <c r="M718" s="18">
        <v>125506</v>
      </c>
      <c r="N718" s="18">
        <v>-31323</v>
      </c>
      <c r="O718" s="18">
        <v>94183</v>
      </c>
      <c r="P718" s="18">
        <v>0</v>
      </c>
      <c r="Q718" s="18">
        <v>0</v>
      </c>
      <c r="R718" s="18">
        <v>0</v>
      </c>
      <c r="S718" s="19">
        <v>0</v>
      </c>
      <c r="T718" s="18">
        <v>94183</v>
      </c>
    </row>
    <row r="719" spans="1:20" outlineLevel="6" x14ac:dyDescent="0.2">
      <c r="A719" s="10" t="str">
        <f t="shared" si="123"/>
        <v>1.1.1</v>
      </c>
      <c r="B719" s="20" t="str">
        <f t="shared" si="124"/>
        <v>1.1.1</v>
      </c>
      <c r="C719" s="10" t="str">
        <f t="shared" si="125"/>
        <v>P2424</v>
      </c>
      <c r="D719" s="20" t="str">
        <f t="shared" si="126"/>
        <v>P2424</v>
      </c>
      <c r="E719" s="10" t="str">
        <f t="shared" si="121"/>
        <v>1</v>
      </c>
      <c r="F719" s="10" t="str">
        <f t="shared" si="127"/>
        <v>21112-C111</v>
      </c>
      <c r="G719" s="20" t="str">
        <f t="shared" si="128"/>
        <v>21112-C111</v>
      </c>
      <c r="H719" s="10" t="str">
        <f t="shared" si="129"/>
        <v>1</v>
      </c>
      <c r="I719" s="20" t="str">
        <f t="shared" si="130"/>
        <v>1</v>
      </c>
      <c r="J719" s="10" t="str">
        <f t="shared" si="122"/>
        <v>1712</v>
      </c>
      <c r="L719" s="15" t="s">
        <v>70</v>
      </c>
      <c r="M719" s="18">
        <v>486</v>
      </c>
      <c r="N719" s="19">
        <v>0</v>
      </c>
      <c r="O719" s="18">
        <v>486</v>
      </c>
      <c r="P719" s="18">
        <v>0</v>
      </c>
      <c r="Q719" s="18">
        <v>0</v>
      </c>
      <c r="R719" s="18">
        <v>0</v>
      </c>
      <c r="S719" s="19">
        <v>0</v>
      </c>
      <c r="T719" s="18">
        <v>486</v>
      </c>
    </row>
    <row r="720" spans="1:20" outlineLevel="6" x14ac:dyDescent="0.2">
      <c r="A720" s="10" t="str">
        <f t="shared" si="123"/>
        <v>1.1.1</v>
      </c>
      <c r="B720" s="20" t="str">
        <f t="shared" si="124"/>
        <v>1.1.1</v>
      </c>
      <c r="C720" s="10" t="str">
        <f t="shared" si="125"/>
        <v>P2424</v>
      </c>
      <c r="D720" s="20" t="str">
        <f t="shared" si="126"/>
        <v>P2424</v>
      </c>
      <c r="E720" s="10" t="str">
        <f t="shared" si="121"/>
        <v>1</v>
      </c>
      <c r="F720" s="10" t="str">
        <f t="shared" si="127"/>
        <v>21112-C111</v>
      </c>
      <c r="G720" s="20" t="str">
        <f t="shared" si="128"/>
        <v>21112-C111</v>
      </c>
      <c r="H720" s="10" t="str">
        <f t="shared" si="129"/>
        <v>1</v>
      </c>
      <c r="I720" s="20" t="str">
        <f t="shared" si="130"/>
        <v>1</v>
      </c>
      <c r="J720" s="10" t="str">
        <f t="shared" si="122"/>
        <v>3342</v>
      </c>
      <c r="L720" s="15" t="s">
        <v>191</v>
      </c>
      <c r="M720" s="18">
        <v>54424</v>
      </c>
      <c r="N720" s="18">
        <v>-460.06</v>
      </c>
      <c r="O720" s="18">
        <v>53963.94</v>
      </c>
      <c r="P720" s="18">
        <v>53963.94</v>
      </c>
      <c r="Q720" s="18">
        <v>0</v>
      </c>
      <c r="R720" s="18">
        <v>0</v>
      </c>
      <c r="S720" s="19">
        <v>0</v>
      </c>
      <c r="T720" s="18">
        <v>53963.94</v>
      </c>
    </row>
    <row r="721" spans="1:20" outlineLevel="4" x14ac:dyDescent="0.2">
      <c r="A721" s="10" t="str">
        <f t="shared" si="123"/>
        <v>1.1.1</v>
      </c>
      <c r="B721" s="20" t="str">
        <f t="shared" si="124"/>
        <v>1.1.1</v>
      </c>
      <c r="C721" s="10" t="str">
        <f t="shared" si="125"/>
        <v>P2424</v>
      </c>
      <c r="D721" s="20" t="str">
        <f t="shared" si="126"/>
        <v>P2424</v>
      </c>
      <c r="E721" s="10" t="str">
        <f t="shared" si="121"/>
        <v>1</v>
      </c>
      <c r="F721" s="10" t="str">
        <f t="shared" si="127"/>
        <v>21112-C111</v>
      </c>
      <c r="G721" s="20" t="str">
        <f t="shared" si="128"/>
        <v>21112-C111</v>
      </c>
      <c r="H721" s="10" t="str">
        <f t="shared" si="129"/>
        <v>1</v>
      </c>
      <c r="I721" s="20" t="str">
        <f t="shared" si="130"/>
        <v>1</v>
      </c>
      <c r="J721" s="10" t="str">
        <f t="shared" si="122"/>
        <v>3612</v>
      </c>
      <c r="L721" s="15" t="s">
        <v>192</v>
      </c>
      <c r="M721" s="18">
        <v>164232</v>
      </c>
      <c r="N721" s="18">
        <v>-1388.7</v>
      </c>
      <c r="O721" s="18">
        <v>162843.29999999999</v>
      </c>
      <c r="P721" s="18">
        <v>162843.29999999999</v>
      </c>
      <c r="Q721" s="18">
        <v>2296.8000000000002</v>
      </c>
      <c r="R721" s="18">
        <v>2296.8000000000002</v>
      </c>
      <c r="S721" s="18">
        <v>2296.8000000000002</v>
      </c>
      <c r="T721" s="18">
        <v>160546.5</v>
      </c>
    </row>
    <row r="722" spans="1:20" outlineLevel="5" x14ac:dyDescent="0.2">
      <c r="A722" s="10" t="str">
        <f t="shared" si="123"/>
        <v>1.1.1</v>
      </c>
      <c r="B722" s="20" t="str">
        <f t="shared" si="124"/>
        <v>1.1.1</v>
      </c>
      <c r="C722" s="10" t="str">
        <f t="shared" si="125"/>
        <v>P2424</v>
      </c>
      <c r="D722" s="20" t="str">
        <f t="shared" si="126"/>
        <v>P2424</v>
      </c>
      <c r="E722" s="10" t="str">
        <f t="shared" si="121"/>
        <v>1</v>
      </c>
      <c r="F722" s="10" t="str">
        <f t="shared" si="127"/>
        <v>21112-C111</v>
      </c>
      <c r="G722" s="20" t="str">
        <f t="shared" si="128"/>
        <v>21112-C111</v>
      </c>
      <c r="H722" s="10" t="str">
        <f t="shared" si="129"/>
        <v>1</v>
      </c>
      <c r="I722" s="20" t="str">
        <f t="shared" si="130"/>
        <v>1</v>
      </c>
      <c r="J722" s="10" t="str">
        <f t="shared" si="122"/>
        <v>3851</v>
      </c>
      <c r="L722" s="15" t="s">
        <v>193</v>
      </c>
      <c r="M722" s="18">
        <v>533973</v>
      </c>
      <c r="N722" s="18">
        <v>-4513.92</v>
      </c>
      <c r="O722" s="18">
        <v>529459.07999999996</v>
      </c>
      <c r="P722" s="18">
        <v>529459.07999999996</v>
      </c>
      <c r="Q722" s="18">
        <v>0</v>
      </c>
      <c r="R722" s="18">
        <v>0</v>
      </c>
      <c r="S722" s="19">
        <v>0</v>
      </c>
      <c r="T722" s="18">
        <v>529459.07999999996</v>
      </c>
    </row>
    <row r="723" spans="1:20" outlineLevel="6" x14ac:dyDescent="0.2">
      <c r="A723" s="10" t="str">
        <f t="shared" si="123"/>
        <v>1.1.1</v>
      </c>
      <c r="B723" s="20" t="str">
        <f t="shared" si="124"/>
        <v>1.1.1</v>
      </c>
      <c r="C723" s="10" t="str">
        <f t="shared" si="125"/>
        <v>P2424</v>
      </c>
      <c r="D723" s="20" t="str">
        <f t="shared" si="126"/>
        <v>P2424</v>
      </c>
      <c r="E723" s="10" t="str">
        <f t="shared" si="121"/>
        <v>1</v>
      </c>
      <c r="F723" s="10" t="str">
        <f t="shared" si="127"/>
        <v>21112-C111</v>
      </c>
      <c r="G723" s="20" t="str">
        <f t="shared" si="128"/>
        <v>21112-C111</v>
      </c>
      <c r="H723" s="10" t="str">
        <f t="shared" si="129"/>
        <v>1</v>
      </c>
      <c r="I723" s="20" t="str">
        <f t="shared" si="130"/>
        <v>1</v>
      </c>
      <c r="J723" s="10" t="str">
        <f t="shared" si="122"/>
        <v>3852</v>
      </c>
      <c r="L723" s="15" t="s">
        <v>194</v>
      </c>
      <c r="M723" s="18">
        <v>421804</v>
      </c>
      <c r="N723" s="18">
        <v>-6121.45</v>
      </c>
      <c r="O723" s="18">
        <v>415682.55</v>
      </c>
      <c r="P723" s="18">
        <v>415682.55</v>
      </c>
      <c r="Q723" s="18">
        <v>47862.17</v>
      </c>
      <c r="R723" s="18">
        <v>47862.17</v>
      </c>
      <c r="S723" s="18">
        <v>47862.17</v>
      </c>
      <c r="T723" s="18">
        <v>367820.38</v>
      </c>
    </row>
    <row r="724" spans="1:20" outlineLevel="6" x14ac:dyDescent="0.2">
      <c r="A724" s="10" t="str">
        <f t="shared" si="123"/>
        <v>1.1.1</v>
      </c>
      <c r="B724" s="20" t="str">
        <f t="shared" si="124"/>
        <v>1.1.1</v>
      </c>
      <c r="C724" s="10" t="str">
        <f t="shared" si="125"/>
        <v>P2424</v>
      </c>
      <c r="D724" s="20" t="str">
        <f t="shared" si="126"/>
        <v>P2424</v>
      </c>
      <c r="E724" s="10" t="str">
        <f t="shared" si="121"/>
        <v>1</v>
      </c>
      <c r="F724" s="10" t="str">
        <f t="shared" si="127"/>
        <v>21112-C111</v>
      </c>
      <c r="G724" s="20" t="str">
        <f t="shared" si="128"/>
        <v>21112-C111</v>
      </c>
      <c r="H724" s="10" t="str">
        <f t="shared" si="129"/>
        <v>1</v>
      </c>
      <c r="I724" s="20" t="str">
        <f t="shared" si="130"/>
        <v>1</v>
      </c>
      <c r="J724" s="10" t="str">
        <f t="shared" si="122"/>
        <v>3854</v>
      </c>
      <c r="L724" s="15" t="s">
        <v>195</v>
      </c>
      <c r="M724" s="18">
        <v>38036</v>
      </c>
      <c r="N724" s="18">
        <v>-321.5</v>
      </c>
      <c r="O724" s="18">
        <v>37714.5</v>
      </c>
      <c r="P724" s="18">
        <v>37714.5</v>
      </c>
      <c r="Q724" s="18">
        <v>0</v>
      </c>
      <c r="R724" s="18">
        <v>0</v>
      </c>
      <c r="S724" s="19">
        <v>0</v>
      </c>
      <c r="T724" s="18">
        <v>37714.5</v>
      </c>
    </row>
    <row r="725" spans="1:20" outlineLevel="6" x14ac:dyDescent="0.2">
      <c r="A725" s="10" t="str">
        <f t="shared" si="123"/>
        <v>1.1.1</v>
      </c>
      <c r="B725" s="20" t="str">
        <f t="shared" si="124"/>
        <v>1.1.1</v>
      </c>
      <c r="C725" s="10" t="str">
        <f t="shared" si="125"/>
        <v>P2424</v>
      </c>
      <c r="D725" s="20" t="str">
        <f t="shared" si="126"/>
        <v>P2424</v>
      </c>
      <c r="E725" s="10" t="str">
        <f t="shared" si="121"/>
        <v>1</v>
      </c>
      <c r="F725" s="10" t="str">
        <f t="shared" si="127"/>
        <v>21112-C111</v>
      </c>
      <c r="G725" s="20" t="str">
        <f t="shared" si="128"/>
        <v>21112-C111</v>
      </c>
      <c r="H725" s="10" t="str">
        <f t="shared" si="129"/>
        <v>1</v>
      </c>
      <c r="I725" s="20" t="str">
        <f t="shared" si="130"/>
        <v>1</v>
      </c>
      <c r="J725" s="10" t="str">
        <f t="shared" si="122"/>
        <v>3981</v>
      </c>
      <c r="L725" s="15" t="s">
        <v>90</v>
      </c>
      <c r="M725" s="18">
        <v>72180</v>
      </c>
      <c r="N725" s="18">
        <v>-429.52</v>
      </c>
      <c r="O725" s="18">
        <v>71750.48</v>
      </c>
      <c r="P725" s="18">
        <v>16951.03</v>
      </c>
      <c r="Q725" s="18">
        <v>16951.03</v>
      </c>
      <c r="R725" s="18">
        <v>16951.03</v>
      </c>
      <c r="S725" s="18">
        <v>16951.03</v>
      </c>
      <c r="T725" s="18">
        <v>54799.45</v>
      </c>
    </row>
    <row r="726" spans="1:20" outlineLevel="6" x14ac:dyDescent="0.2">
      <c r="A726" s="10" t="str">
        <f t="shared" si="123"/>
        <v>1.1.1</v>
      </c>
      <c r="B726" s="20" t="str">
        <f t="shared" si="124"/>
        <v>1.1.1</v>
      </c>
      <c r="C726" s="10" t="str">
        <f t="shared" si="125"/>
        <v>P2424</v>
      </c>
      <c r="D726" s="20" t="str">
        <f t="shared" si="126"/>
        <v>P2424</v>
      </c>
      <c r="E726" s="10" t="str">
        <f t="shared" si="121"/>
        <v>1</v>
      </c>
      <c r="F726" s="10" t="str">
        <f t="shared" si="127"/>
        <v>21112-C111</v>
      </c>
      <c r="G726" s="20" t="str">
        <f t="shared" si="128"/>
        <v>21112-C111</v>
      </c>
      <c r="H726" s="10" t="str">
        <f t="shared" si="129"/>
        <v>1</v>
      </c>
      <c r="I726" s="20" t="str">
        <f t="shared" si="130"/>
        <v>1</v>
      </c>
      <c r="J726" s="10" t="str">
        <f t="shared" si="122"/>
        <v>4411</v>
      </c>
      <c r="L726" s="15" t="s">
        <v>92</v>
      </c>
      <c r="M726" s="18">
        <v>652080</v>
      </c>
      <c r="N726" s="18">
        <v>-6270</v>
      </c>
      <c r="O726" s="18">
        <v>645810</v>
      </c>
      <c r="P726" s="18">
        <v>645810</v>
      </c>
      <c r="Q726" s="18">
        <v>31288.400000000001</v>
      </c>
      <c r="R726" s="18">
        <v>31288.400000000001</v>
      </c>
      <c r="S726" s="18">
        <v>31288.400000000001</v>
      </c>
      <c r="T726" s="18">
        <v>614521.59999999998</v>
      </c>
    </row>
    <row r="727" spans="1:20" outlineLevel="6" x14ac:dyDescent="0.2">
      <c r="A727" s="10" t="str">
        <f t="shared" si="123"/>
        <v>1.1.1</v>
      </c>
      <c r="B727" s="20" t="str">
        <f t="shared" si="124"/>
        <v>1.1.1</v>
      </c>
      <c r="C727" s="10" t="str">
        <f t="shared" si="125"/>
        <v>P2424</v>
      </c>
      <c r="D727" s="20" t="str">
        <f t="shared" si="126"/>
        <v>P2424</v>
      </c>
      <c r="E727" s="10" t="str">
        <f t="shared" si="121"/>
        <v>1</v>
      </c>
      <c r="F727" s="10" t="str">
        <f t="shared" si="127"/>
        <v>21112-C111</v>
      </c>
      <c r="G727" s="20" t="str">
        <f t="shared" si="128"/>
        <v>21112-C111</v>
      </c>
      <c r="H727" s="10" t="str">
        <f t="shared" si="129"/>
        <v>1</v>
      </c>
      <c r="I727" s="20" t="str">
        <f t="shared" si="130"/>
        <v>1</v>
      </c>
      <c r="J727" s="10" t="str">
        <f t="shared" si="122"/>
        <v>7991</v>
      </c>
      <c r="L727" s="15" t="s">
        <v>93</v>
      </c>
      <c r="M727" s="18">
        <v>121746</v>
      </c>
      <c r="N727" s="19">
        <v>0</v>
      </c>
      <c r="O727" s="18">
        <v>121746</v>
      </c>
      <c r="P727" s="18">
        <v>0</v>
      </c>
      <c r="Q727" s="18">
        <v>0</v>
      </c>
      <c r="R727" s="18">
        <v>0</v>
      </c>
      <c r="S727" s="19">
        <v>0</v>
      </c>
      <c r="T727" s="18">
        <v>121746</v>
      </c>
    </row>
    <row r="728" spans="1:20" outlineLevel="6" x14ac:dyDescent="0.2">
      <c r="A728" s="10" t="str">
        <f t="shared" si="123"/>
        <v/>
      </c>
      <c r="B728" s="20" t="str">
        <f t="shared" si="124"/>
        <v>1.1.1</v>
      </c>
      <c r="C728" s="10" t="str">
        <f t="shared" si="125"/>
        <v/>
      </c>
      <c r="D728" s="20" t="str">
        <f t="shared" si="126"/>
        <v>P2424</v>
      </c>
      <c r="E728" s="10" t="str">
        <f t="shared" si="121"/>
        <v/>
      </c>
      <c r="F728" s="10" t="str">
        <f t="shared" si="127"/>
        <v/>
      </c>
      <c r="G728" s="20" t="str">
        <f t="shared" si="128"/>
        <v>21112-C207</v>
      </c>
      <c r="H728" s="10" t="str">
        <f t="shared" si="129"/>
        <v/>
      </c>
      <c r="I728" s="20" t="str">
        <f t="shared" si="130"/>
        <v>1</v>
      </c>
      <c r="J728" s="10" t="str">
        <f t="shared" si="122"/>
        <v/>
      </c>
      <c r="L728" s="15" t="s">
        <v>203</v>
      </c>
      <c r="M728" s="18">
        <v>4346695</v>
      </c>
      <c r="N728" s="18">
        <v>-7022.97</v>
      </c>
      <c r="O728" s="18">
        <v>4339672.03</v>
      </c>
      <c r="P728" s="18">
        <v>960535.64</v>
      </c>
      <c r="Q728" s="18">
        <v>854824.64</v>
      </c>
      <c r="R728" s="18">
        <v>854824.64</v>
      </c>
      <c r="S728" s="18">
        <v>852234.64</v>
      </c>
      <c r="T728" s="18">
        <v>3484847.39</v>
      </c>
    </row>
    <row r="729" spans="1:20" outlineLevel="6" x14ac:dyDescent="0.2">
      <c r="A729" s="10" t="str">
        <f t="shared" si="123"/>
        <v/>
      </c>
      <c r="B729" s="20" t="str">
        <f t="shared" si="124"/>
        <v>1.1.1</v>
      </c>
      <c r="C729" s="10" t="str">
        <f t="shared" si="125"/>
        <v/>
      </c>
      <c r="D729" s="20" t="str">
        <f t="shared" si="126"/>
        <v>P2424</v>
      </c>
      <c r="E729" s="10" t="str">
        <f t="shared" si="121"/>
        <v/>
      </c>
      <c r="F729" s="10" t="str">
        <f t="shared" si="127"/>
        <v/>
      </c>
      <c r="G729" s="20" t="str">
        <f t="shared" si="128"/>
        <v>21112-C207</v>
      </c>
      <c r="H729" s="10" t="str">
        <f t="shared" si="129"/>
        <v/>
      </c>
      <c r="I729" s="20" t="str">
        <f t="shared" si="130"/>
        <v>1</v>
      </c>
      <c r="J729" s="10" t="str">
        <f t="shared" si="122"/>
        <v/>
      </c>
      <c r="L729" s="15" t="s">
        <v>54</v>
      </c>
      <c r="M729" s="18">
        <v>3972695</v>
      </c>
      <c r="N729" s="18">
        <v>-7022.97</v>
      </c>
      <c r="O729" s="18">
        <v>3965672.03</v>
      </c>
      <c r="P729" s="18">
        <v>960535.64</v>
      </c>
      <c r="Q729" s="18">
        <v>854824.64</v>
      </c>
      <c r="R729" s="18">
        <v>854824.64</v>
      </c>
      <c r="S729" s="18">
        <v>852234.64</v>
      </c>
      <c r="T729" s="18">
        <v>3110847.39</v>
      </c>
    </row>
    <row r="730" spans="1:20" outlineLevel="6" x14ac:dyDescent="0.2">
      <c r="A730" s="10" t="str">
        <f t="shared" si="123"/>
        <v>1.1.1</v>
      </c>
      <c r="B730" s="20" t="str">
        <f t="shared" si="124"/>
        <v>1.1.1</v>
      </c>
      <c r="C730" s="10" t="str">
        <f t="shared" si="125"/>
        <v>P2424</v>
      </c>
      <c r="D730" s="20" t="str">
        <f t="shared" si="126"/>
        <v>P2424</v>
      </c>
      <c r="E730" s="10" t="str">
        <f t="shared" si="121"/>
        <v>1</v>
      </c>
      <c r="F730" s="10" t="str">
        <f t="shared" si="127"/>
        <v>21112-C207</v>
      </c>
      <c r="G730" s="20" t="str">
        <f t="shared" si="128"/>
        <v>21112-C207</v>
      </c>
      <c r="H730" s="10" t="str">
        <f t="shared" si="129"/>
        <v>1</v>
      </c>
      <c r="I730" s="20" t="str">
        <f t="shared" si="130"/>
        <v>1</v>
      </c>
      <c r="J730" s="10" t="str">
        <f t="shared" si="122"/>
        <v>1131</v>
      </c>
      <c r="L730" s="15" t="s">
        <v>55</v>
      </c>
      <c r="M730" s="18">
        <v>961740</v>
      </c>
      <c r="N730" s="18">
        <v>2403.66</v>
      </c>
      <c r="O730" s="18">
        <v>964143.66</v>
      </c>
      <c r="P730" s="18">
        <v>242838.66</v>
      </c>
      <c r="Q730" s="18">
        <v>242838.66</v>
      </c>
      <c r="R730" s="18">
        <v>242838.66</v>
      </c>
      <c r="S730" s="18">
        <v>242838.66</v>
      </c>
      <c r="T730" s="18">
        <v>721305</v>
      </c>
    </row>
    <row r="731" spans="1:20" outlineLevel="6" x14ac:dyDescent="0.2">
      <c r="A731" s="10" t="str">
        <f t="shared" si="123"/>
        <v>1.1.1</v>
      </c>
      <c r="B731" s="20" t="str">
        <f t="shared" si="124"/>
        <v>1.1.1</v>
      </c>
      <c r="C731" s="10" t="str">
        <f t="shared" si="125"/>
        <v>P2424</v>
      </c>
      <c r="D731" s="20" t="str">
        <f t="shared" si="126"/>
        <v>P2424</v>
      </c>
      <c r="E731" s="10" t="str">
        <f t="shared" si="121"/>
        <v>1</v>
      </c>
      <c r="F731" s="10" t="str">
        <f t="shared" si="127"/>
        <v>21112-C207</v>
      </c>
      <c r="G731" s="20" t="str">
        <f t="shared" si="128"/>
        <v>21112-C207</v>
      </c>
      <c r="H731" s="10" t="str">
        <f t="shared" si="129"/>
        <v>1</v>
      </c>
      <c r="I731" s="20" t="str">
        <f t="shared" si="130"/>
        <v>1</v>
      </c>
      <c r="J731" s="10" t="str">
        <f t="shared" si="122"/>
        <v>1311</v>
      </c>
      <c r="L731" s="15" t="s">
        <v>57</v>
      </c>
      <c r="M731" s="18">
        <v>1716</v>
      </c>
      <c r="N731" s="18">
        <v>-18</v>
      </c>
      <c r="O731" s="18">
        <v>1698</v>
      </c>
      <c r="P731" s="18">
        <v>411</v>
      </c>
      <c r="Q731" s="18">
        <v>411</v>
      </c>
      <c r="R731" s="18">
        <v>411</v>
      </c>
      <c r="S731" s="18">
        <v>411</v>
      </c>
      <c r="T731" s="18">
        <v>1287</v>
      </c>
    </row>
    <row r="732" spans="1:20" outlineLevel="6" x14ac:dyDescent="0.2">
      <c r="A732" s="10" t="str">
        <f t="shared" si="123"/>
        <v>1.1.1</v>
      </c>
      <c r="B732" s="20" t="str">
        <f t="shared" si="124"/>
        <v>1.1.1</v>
      </c>
      <c r="C732" s="10" t="str">
        <f t="shared" si="125"/>
        <v>P2424</v>
      </c>
      <c r="D732" s="20" t="str">
        <f t="shared" si="126"/>
        <v>P2424</v>
      </c>
      <c r="E732" s="10" t="str">
        <f t="shared" si="121"/>
        <v>1</v>
      </c>
      <c r="F732" s="10" t="str">
        <f t="shared" si="127"/>
        <v>21112-C207</v>
      </c>
      <c r="G732" s="20" t="str">
        <f t="shared" si="128"/>
        <v>21112-C207</v>
      </c>
      <c r="H732" s="10" t="str">
        <f t="shared" si="129"/>
        <v>1</v>
      </c>
      <c r="I732" s="20" t="str">
        <f t="shared" si="130"/>
        <v>1</v>
      </c>
      <c r="J732" s="10" t="str">
        <f t="shared" si="122"/>
        <v>1321</v>
      </c>
      <c r="L732" s="15" t="s">
        <v>59</v>
      </c>
      <c r="M732" s="18">
        <v>76884</v>
      </c>
      <c r="N732" s="19">
        <v>0</v>
      </c>
      <c r="O732" s="18">
        <v>76884</v>
      </c>
      <c r="P732" s="18">
        <v>19221</v>
      </c>
      <c r="Q732" s="18">
        <v>0</v>
      </c>
      <c r="R732" s="18">
        <v>0</v>
      </c>
      <c r="S732" s="19">
        <v>0</v>
      </c>
      <c r="T732" s="18">
        <v>76884</v>
      </c>
    </row>
    <row r="733" spans="1:20" outlineLevel="6" x14ac:dyDescent="0.2">
      <c r="A733" s="10" t="str">
        <f t="shared" si="123"/>
        <v>1.1.1</v>
      </c>
      <c r="B733" s="20" t="str">
        <f t="shared" si="124"/>
        <v>1.1.1</v>
      </c>
      <c r="C733" s="10" t="str">
        <f t="shared" si="125"/>
        <v>P2424</v>
      </c>
      <c r="D733" s="20" t="str">
        <f t="shared" si="126"/>
        <v>P2424</v>
      </c>
      <c r="E733" s="10" t="str">
        <f t="shared" si="121"/>
        <v>1</v>
      </c>
      <c r="F733" s="10" t="str">
        <f t="shared" si="127"/>
        <v>21112-C207</v>
      </c>
      <c r="G733" s="20" t="str">
        <f t="shared" si="128"/>
        <v>21112-C207</v>
      </c>
      <c r="H733" s="10" t="str">
        <f t="shared" si="129"/>
        <v>1</v>
      </c>
      <c r="I733" s="20" t="str">
        <f t="shared" si="130"/>
        <v>1</v>
      </c>
      <c r="J733" s="10" t="str">
        <f t="shared" si="122"/>
        <v>1322</v>
      </c>
      <c r="L733" s="15" t="s">
        <v>60</v>
      </c>
      <c r="M733" s="18">
        <v>345960</v>
      </c>
      <c r="N733" s="19">
        <v>0</v>
      </c>
      <c r="O733" s="18">
        <v>345960</v>
      </c>
      <c r="P733" s="18">
        <v>86490</v>
      </c>
      <c r="Q733" s="18">
        <v>0</v>
      </c>
      <c r="R733" s="18">
        <v>0</v>
      </c>
      <c r="S733" s="19">
        <v>0</v>
      </c>
      <c r="T733" s="18">
        <v>345960</v>
      </c>
    </row>
    <row r="734" spans="1:20" outlineLevel="6" x14ac:dyDescent="0.2">
      <c r="A734" s="10" t="str">
        <f t="shared" si="123"/>
        <v>1.1.1</v>
      </c>
      <c r="B734" s="20" t="str">
        <f t="shared" si="124"/>
        <v>1.1.1</v>
      </c>
      <c r="C734" s="10" t="str">
        <f t="shared" si="125"/>
        <v>P2424</v>
      </c>
      <c r="D734" s="20" t="str">
        <f t="shared" si="126"/>
        <v>P2424</v>
      </c>
      <c r="E734" s="10" t="str">
        <f t="shared" si="121"/>
        <v>1</v>
      </c>
      <c r="F734" s="10" t="str">
        <f t="shared" si="127"/>
        <v>21112-C207</v>
      </c>
      <c r="G734" s="20" t="str">
        <f t="shared" si="128"/>
        <v>21112-C207</v>
      </c>
      <c r="H734" s="10" t="str">
        <f t="shared" si="129"/>
        <v>1</v>
      </c>
      <c r="I734" s="20" t="str">
        <f t="shared" si="130"/>
        <v>1</v>
      </c>
      <c r="J734" s="10" t="str">
        <f t="shared" si="122"/>
        <v>1343</v>
      </c>
      <c r="L734" s="15" t="s">
        <v>61</v>
      </c>
      <c r="M734" s="18">
        <v>169620</v>
      </c>
      <c r="N734" s="19">
        <v>0</v>
      </c>
      <c r="O734" s="18">
        <v>169620</v>
      </c>
      <c r="P734" s="18">
        <v>42405</v>
      </c>
      <c r="Q734" s="18">
        <v>42405</v>
      </c>
      <c r="R734" s="18">
        <v>42405</v>
      </c>
      <c r="S734" s="18">
        <v>42405</v>
      </c>
      <c r="T734" s="18">
        <v>127215</v>
      </c>
    </row>
    <row r="735" spans="1:20" outlineLevel="6" x14ac:dyDescent="0.2">
      <c r="A735" s="10" t="str">
        <f t="shared" si="123"/>
        <v>1.1.1</v>
      </c>
      <c r="B735" s="20" t="str">
        <f t="shared" si="124"/>
        <v>1.1.1</v>
      </c>
      <c r="C735" s="10" t="str">
        <f t="shared" si="125"/>
        <v>P2424</v>
      </c>
      <c r="D735" s="20" t="str">
        <f t="shared" si="126"/>
        <v>P2424</v>
      </c>
      <c r="E735" s="10" t="str">
        <f t="shared" si="121"/>
        <v>1</v>
      </c>
      <c r="F735" s="10" t="str">
        <f t="shared" si="127"/>
        <v>21112-C207</v>
      </c>
      <c r="G735" s="20" t="str">
        <f t="shared" si="128"/>
        <v>21112-C207</v>
      </c>
      <c r="H735" s="10" t="str">
        <f t="shared" si="129"/>
        <v>1</v>
      </c>
      <c r="I735" s="20" t="str">
        <f t="shared" si="130"/>
        <v>1</v>
      </c>
      <c r="J735" s="10" t="str">
        <f t="shared" si="122"/>
        <v>1345</v>
      </c>
      <c r="L735" s="15" t="s">
        <v>62</v>
      </c>
      <c r="M735" s="18">
        <v>713412</v>
      </c>
      <c r="N735" s="18">
        <v>1.02</v>
      </c>
      <c r="O735" s="18">
        <v>713413.02</v>
      </c>
      <c r="P735" s="18">
        <v>178354.02</v>
      </c>
      <c r="Q735" s="18">
        <v>178354.02</v>
      </c>
      <c r="R735" s="18">
        <v>178354.02</v>
      </c>
      <c r="S735" s="18">
        <v>178354.02</v>
      </c>
      <c r="T735" s="18">
        <v>535059</v>
      </c>
    </row>
    <row r="736" spans="1:20" outlineLevel="6" x14ac:dyDescent="0.2">
      <c r="A736" s="10" t="str">
        <f t="shared" si="123"/>
        <v>1.1.1</v>
      </c>
      <c r="B736" s="20" t="str">
        <f t="shared" si="124"/>
        <v>1.1.1</v>
      </c>
      <c r="C736" s="10" t="str">
        <f t="shared" si="125"/>
        <v>P2424</v>
      </c>
      <c r="D736" s="20" t="str">
        <f t="shared" si="126"/>
        <v>P2424</v>
      </c>
      <c r="E736" s="10" t="str">
        <f t="shared" si="121"/>
        <v>1</v>
      </c>
      <c r="F736" s="10" t="str">
        <f t="shared" si="127"/>
        <v>21112-C207</v>
      </c>
      <c r="G736" s="20" t="str">
        <f t="shared" si="128"/>
        <v>21112-C207</v>
      </c>
      <c r="H736" s="10" t="str">
        <f t="shared" si="129"/>
        <v>1</v>
      </c>
      <c r="I736" s="20" t="str">
        <f t="shared" si="130"/>
        <v>1</v>
      </c>
      <c r="J736" s="10" t="str">
        <f t="shared" si="122"/>
        <v>1411</v>
      </c>
      <c r="L736" s="15" t="s">
        <v>63</v>
      </c>
      <c r="M736" s="18">
        <v>221196</v>
      </c>
      <c r="N736" s="18">
        <v>553.80999999999995</v>
      </c>
      <c r="O736" s="18">
        <v>221749.81</v>
      </c>
      <c r="P736" s="18">
        <v>55852.81</v>
      </c>
      <c r="Q736" s="18">
        <v>55852.81</v>
      </c>
      <c r="R736" s="18">
        <v>55852.81</v>
      </c>
      <c r="S736" s="18">
        <v>55852.81</v>
      </c>
      <c r="T736" s="18">
        <v>165897</v>
      </c>
    </row>
    <row r="737" spans="1:20" outlineLevel="6" x14ac:dyDescent="0.2">
      <c r="A737" s="10" t="str">
        <f t="shared" si="123"/>
        <v>1.1.1</v>
      </c>
      <c r="B737" s="20" t="str">
        <f t="shared" si="124"/>
        <v>1.1.1</v>
      </c>
      <c r="C737" s="10" t="str">
        <f t="shared" si="125"/>
        <v>P2424</v>
      </c>
      <c r="D737" s="20" t="str">
        <f t="shared" si="126"/>
        <v>P2424</v>
      </c>
      <c r="E737" s="10" t="str">
        <f t="shared" si="121"/>
        <v>1</v>
      </c>
      <c r="F737" s="10" t="str">
        <f t="shared" si="127"/>
        <v>21112-C207</v>
      </c>
      <c r="G737" s="20" t="str">
        <f t="shared" si="128"/>
        <v>21112-C207</v>
      </c>
      <c r="H737" s="10" t="str">
        <f t="shared" si="129"/>
        <v>1</v>
      </c>
      <c r="I737" s="20" t="str">
        <f t="shared" si="130"/>
        <v>1</v>
      </c>
      <c r="J737" s="10" t="str">
        <f t="shared" si="122"/>
        <v>1412</v>
      </c>
      <c r="L737" s="15" t="s">
        <v>64</v>
      </c>
      <c r="M737" s="18">
        <v>98580</v>
      </c>
      <c r="N737" s="18">
        <v>245.95</v>
      </c>
      <c r="O737" s="18">
        <v>98825.95</v>
      </c>
      <c r="P737" s="18">
        <v>24890.95</v>
      </c>
      <c r="Q737" s="18">
        <v>24890.95</v>
      </c>
      <c r="R737" s="18">
        <v>24890.95</v>
      </c>
      <c r="S737" s="18">
        <v>24890.95</v>
      </c>
      <c r="T737" s="18">
        <v>73935</v>
      </c>
    </row>
    <row r="738" spans="1:20" outlineLevel="6" x14ac:dyDescent="0.2">
      <c r="A738" s="10" t="str">
        <f t="shared" si="123"/>
        <v>1.1.1</v>
      </c>
      <c r="B738" s="20" t="str">
        <f t="shared" si="124"/>
        <v>1.1.1</v>
      </c>
      <c r="C738" s="10" t="str">
        <f t="shared" si="125"/>
        <v>P2424</v>
      </c>
      <c r="D738" s="20" t="str">
        <f t="shared" si="126"/>
        <v>P2424</v>
      </c>
      <c r="E738" s="10" t="str">
        <f t="shared" si="121"/>
        <v>1</v>
      </c>
      <c r="F738" s="10" t="str">
        <f t="shared" si="127"/>
        <v>21112-C207</v>
      </c>
      <c r="G738" s="20" t="str">
        <f t="shared" si="128"/>
        <v>21112-C207</v>
      </c>
      <c r="H738" s="10" t="str">
        <f t="shared" si="129"/>
        <v>1</v>
      </c>
      <c r="I738" s="20" t="str">
        <f t="shared" si="130"/>
        <v>1</v>
      </c>
      <c r="J738" s="10" t="str">
        <f t="shared" si="122"/>
        <v>1542</v>
      </c>
      <c r="L738" s="15" t="s">
        <v>67</v>
      </c>
      <c r="M738" s="18">
        <v>511548</v>
      </c>
      <c r="N738" s="18">
        <v>21065.1</v>
      </c>
      <c r="O738" s="18">
        <v>532613.1</v>
      </c>
      <c r="P738" s="18">
        <v>148952.1</v>
      </c>
      <c r="Q738" s="18">
        <v>148952.1</v>
      </c>
      <c r="R738" s="18">
        <v>148952.1</v>
      </c>
      <c r="S738" s="18">
        <v>148952.1</v>
      </c>
      <c r="T738" s="18">
        <v>383661</v>
      </c>
    </row>
    <row r="739" spans="1:20" outlineLevel="6" x14ac:dyDescent="0.2">
      <c r="A739" s="10" t="str">
        <f t="shared" si="123"/>
        <v>1.1.1</v>
      </c>
      <c r="B739" s="20" t="str">
        <f t="shared" si="124"/>
        <v>1.1.1</v>
      </c>
      <c r="C739" s="10" t="str">
        <f t="shared" si="125"/>
        <v>P2424</v>
      </c>
      <c r="D739" s="20" t="str">
        <f t="shared" si="126"/>
        <v>P2424</v>
      </c>
      <c r="E739" s="10" t="str">
        <f t="shared" si="121"/>
        <v>1</v>
      </c>
      <c r="F739" s="10" t="str">
        <f t="shared" si="127"/>
        <v>21112-C207</v>
      </c>
      <c r="G739" s="20" t="str">
        <f t="shared" si="128"/>
        <v>21112-C207</v>
      </c>
      <c r="H739" s="10" t="str">
        <f t="shared" si="129"/>
        <v>1</v>
      </c>
      <c r="I739" s="20" t="str">
        <f t="shared" si="130"/>
        <v>1</v>
      </c>
      <c r="J739" s="10" t="str">
        <f t="shared" si="122"/>
        <v>1551</v>
      </c>
      <c r="L739" s="15" t="s">
        <v>98</v>
      </c>
      <c r="M739" s="19">
        <v>0</v>
      </c>
      <c r="N739" s="18">
        <v>3042</v>
      </c>
      <c r="O739" s="18">
        <v>3042</v>
      </c>
      <c r="P739" s="18">
        <v>3042</v>
      </c>
      <c r="Q739" s="18">
        <v>3042</v>
      </c>
      <c r="R739" s="18">
        <v>3042</v>
      </c>
      <c r="S739" s="18">
        <v>3042</v>
      </c>
      <c r="T739" s="18">
        <v>0</v>
      </c>
    </row>
    <row r="740" spans="1:20" outlineLevel="6" x14ac:dyDescent="0.2">
      <c r="A740" s="10" t="str">
        <f t="shared" si="123"/>
        <v>1.1.1</v>
      </c>
      <c r="B740" s="20" t="str">
        <f t="shared" si="124"/>
        <v>1.1.1</v>
      </c>
      <c r="C740" s="10" t="str">
        <f t="shared" si="125"/>
        <v>P2424</v>
      </c>
      <c r="D740" s="20" t="str">
        <f t="shared" si="126"/>
        <v>P2424</v>
      </c>
      <c r="E740" s="10" t="str">
        <f t="shared" si="121"/>
        <v>1</v>
      </c>
      <c r="F740" s="10" t="str">
        <f t="shared" si="127"/>
        <v>21112-C207</v>
      </c>
      <c r="G740" s="20" t="str">
        <f t="shared" si="128"/>
        <v>21112-C207</v>
      </c>
      <c r="H740" s="10" t="str">
        <f t="shared" si="129"/>
        <v>1</v>
      </c>
      <c r="I740" s="20" t="str">
        <f t="shared" si="130"/>
        <v>1</v>
      </c>
      <c r="J740" s="10" t="str">
        <f t="shared" si="122"/>
        <v>1593</v>
      </c>
      <c r="L740" s="15" t="s">
        <v>68</v>
      </c>
      <c r="M740" s="18">
        <v>459964</v>
      </c>
      <c r="N740" s="18">
        <v>1184.04</v>
      </c>
      <c r="O740" s="18">
        <v>461148.04</v>
      </c>
      <c r="P740" s="18">
        <v>104018.04</v>
      </c>
      <c r="Q740" s="18">
        <v>104018.04</v>
      </c>
      <c r="R740" s="18">
        <v>104018.04</v>
      </c>
      <c r="S740" s="18">
        <v>104018.04</v>
      </c>
      <c r="T740" s="18">
        <v>357130</v>
      </c>
    </row>
    <row r="741" spans="1:20" outlineLevel="6" x14ac:dyDescent="0.2">
      <c r="A741" s="10" t="str">
        <f t="shared" si="123"/>
        <v>1.1.1</v>
      </c>
      <c r="B741" s="20" t="str">
        <f t="shared" si="124"/>
        <v>1.1.1</v>
      </c>
      <c r="C741" s="10" t="str">
        <f t="shared" si="125"/>
        <v>P2424</v>
      </c>
      <c r="D741" s="20" t="str">
        <f t="shared" si="126"/>
        <v>P2424</v>
      </c>
      <c r="E741" s="10" t="str">
        <f t="shared" si="121"/>
        <v>1</v>
      </c>
      <c r="F741" s="10" t="str">
        <f t="shared" si="127"/>
        <v>21112-C207</v>
      </c>
      <c r="G741" s="20" t="str">
        <f t="shared" si="128"/>
        <v>21112-C207</v>
      </c>
      <c r="H741" s="10" t="str">
        <f t="shared" si="129"/>
        <v>1</v>
      </c>
      <c r="I741" s="20" t="str">
        <f t="shared" si="130"/>
        <v>1</v>
      </c>
      <c r="J741" s="10" t="str">
        <f t="shared" si="122"/>
        <v>1611</v>
      </c>
      <c r="L741" s="15" t="s">
        <v>69</v>
      </c>
      <c r="M741" s="18">
        <v>144762</v>
      </c>
      <c r="N741" s="18">
        <v>-35500.550000000003</v>
      </c>
      <c r="O741" s="18">
        <v>109261.45</v>
      </c>
      <c r="P741" s="18">
        <v>0</v>
      </c>
      <c r="Q741" s="18">
        <v>0</v>
      </c>
      <c r="R741" s="18">
        <v>0</v>
      </c>
      <c r="S741" s="19">
        <v>0</v>
      </c>
      <c r="T741" s="18">
        <v>109261.45</v>
      </c>
    </row>
    <row r="742" spans="1:20" outlineLevel="6" x14ac:dyDescent="0.2">
      <c r="A742" s="10" t="str">
        <f t="shared" si="123"/>
        <v>1.1.1</v>
      </c>
      <c r="B742" s="20" t="str">
        <f t="shared" si="124"/>
        <v>1.1.1</v>
      </c>
      <c r="C742" s="10" t="str">
        <f t="shared" si="125"/>
        <v>P2424</v>
      </c>
      <c r="D742" s="20" t="str">
        <f t="shared" si="126"/>
        <v>P2424</v>
      </c>
      <c r="E742" s="10" t="str">
        <f t="shared" si="121"/>
        <v>1</v>
      </c>
      <c r="F742" s="10" t="str">
        <f t="shared" si="127"/>
        <v>21112-C207</v>
      </c>
      <c r="G742" s="20" t="str">
        <f t="shared" si="128"/>
        <v>21112-C207</v>
      </c>
      <c r="H742" s="10" t="str">
        <f t="shared" si="129"/>
        <v>1</v>
      </c>
      <c r="I742" s="20" t="str">
        <f t="shared" si="130"/>
        <v>1</v>
      </c>
      <c r="J742" s="10" t="str">
        <f t="shared" si="122"/>
        <v>1712</v>
      </c>
      <c r="L742" s="15" t="s">
        <v>70</v>
      </c>
      <c r="M742" s="18">
        <v>1251</v>
      </c>
      <c r="N742" s="19">
        <v>0</v>
      </c>
      <c r="O742" s="18">
        <v>1251</v>
      </c>
      <c r="P742" s="18">
        <v>0</v>
      </c>
      <c r="Q742" s="18">
        <v>0</v>
      </c>
      <c r="R742" s="18">
        <v>0</v>
      </c>
      <c r="S742" s="19">
        <v>0</v>
      </c>
      <c r="T742" s="18">
        <v>1251</v>
      </c>
    </row>
    <row r="743" spans="1:20" outlineLevel="6" x14ac:dyDescent="0.2">
      <c r="A743" s="10" t="str">
        <f t="shared" si="123"/>
        <v>1.1.1</v>
      </c>
      <c r="B743" s="20" t="str">
        <f t="shared" si="124"/>
        <v>1.1.1</v>
      </c>
      <c r="C743" s="10" t="str">
        <f t="shared" si="125"/>
        <v>P2424</v>
      </c>
      <c r="D743" s="20" t="str">
        <f t="shared" si="126"/>
        <v>P2424</v>
      </c>
      <c r="E743" s="10" t="str">
        <f t="shared" si="121"/>
        <v>1</v>
      </c>
      <c r="F743" s="10" t="str">
        <f t="shared" si="127"/>
        <v>21112-C207</v>
      </c>
      <c r="G743" s="20" t="str">
        <f t="shared" si="128"/>
        <v>21112-C207</v>
      </c>
      <c r="H743" s="10" t="str">
        <f t="shared" si="129"/>
        <v>1</v>
      </c>
      <c r="I743" s="20" t="str">
        <f t="shared" si="130"/>
        <v>1</v>
      </c>
      <c r="J743" s="10" t="str">
        <f t="shared" si="122"/>
        <v>2211</v>
      </c>
      <c r="L743" s="15" t="s">
        <v>74</v>
      </c>
      <c r="M743" s="19">
        <v>0</v>
      </c>
      <c r="N743" s="18">
        <v>5725</v>
      </c>
      <c r="O743" s="18">
        <v>5725</v>
      </c>
      <c r="P743" s="18">
        <v>5285</v>
      </c>
      <c r="Q743" s="18">
        <v>5285</v>
      </c>
      <c r="R743" s="18">
        <v>5285</v>
      </c>
      <c r="S743" s="18">
        <v>2695</v>
      </c>
      <c r="T743" s="18">
        <v>440</v>
      </c>
    </row>
    <row r="744" spans="1:20" outlineLevel="6" x14ac:dyDescent="0.2">
      <c r="A744" s="10" t="str">
        <f t="shared" si="123"/>
        <v>1.1.1</v>
      </c>
      <c r="B744" s="20" t="str">
        <f t="shared" si="124"/>
        <v>1.1.1</v>
      </c>
      <c r="C744" s="10" t="str">
        <f t="shared" si="125"/>
        <v>P2424</v>
      </c>
      <c r="D744" s="20" t="str">
        <f t="shared" si="126"/>
        <v>P2424</v>
      </c>
      <c r="E744" s="10" t="str">
        <f t="shared" si="121"/>
        <v>1</v>
      </c>
      <c r="F744" s="10" t="str">
        <f t="shared" si="127"/>
        <v>21112-C207</v>
      </c>
      <c r="G744" s="20" t="str">
        <f t="shared" si="128"/>
        <v>21112-C207</v>
      </c>
      <c r="H744" s="10" t="str">
        <f t="shared" si="129"/>
        <v>1</v>
      </c>
      <c r="I744" s="20" t="str">
        <f t="shared" si="130"/>
        <v>1</v>
      </c>
      <c r="J744" s="10" t="str">
        <f t="shared" si="122"/>
        <v>2611</v>
      </c>
      <c r="L744" s="15" t="s">
        <v>78</v>
      </c>
      <c r="M744" s="18">
        <v>36000</v>
      </c>
      <c r="N744" s="18">
        <v>-3426</v>
      </c>
      <c r="O744" s="18">
        <v>32574</v>
      </c>
      <c r="P744" s="18">
        <v>0</v>
      </c>
      <c r="Q744" s="18">
        <v>0</v>
      </c>
      <c r="R744" s="18">
        <v>0</v>
      </c>
      <c r="S744" s="19">
        <v>0</v>
      </c>
      <c r="T744" s="18">
        <v>32574</v>
      </c>
    </row>
    <row r="745" spans="1:20" outlineLevel="5" x14ac:dyDescent="0.2">
      <c r="A745" s="10" t="str">
        <f t="shared" si="123"/>
        <v>1.1.1</v>
      </c>
      <c r="B745" s="20" t="str">
        <f t="shared" si="124"/>
        <v>1.1.1</v>
      </c>
      <c r="C745" s="10" t="str">
        <f t="shared" si="125"/>
        <v>P2424</v>
      </c>
      <c r="D745" s="20" t="str">
        <f t="shared" si="126"/>
        <v>P2424</v>
      </c>
      <c r="E745" s="10" t="str">
        <f t="shared" si="121"/>
        <v>1</v>
      </c>
      <c r="F745" s="10" t="str">
        <f t="shared" si="127"/>
        <v>21112-C207</v>
      </c>
      <c r="G745" s="20" t="str">
        <f t="shared" si="128"/>
        <v>21112-C207</v>
      </c>
      <c r="H745" s="10" t="str">
        <f t="shared" si="129"/>
        <v>1</v>
      </c>
      <c r="I745" s="20" t="str">
        <f t="shared" si="130"/>
        <v>1</v>
      </c>
      <c r="J745" s="10" t="str">
        <f t="shared" si="122"/>
        <v>3343</v>
      </c>
      <c r="L745" s="15" t="s">
        <v>83</v>
      </c>
      <c r="M745" s="18">
        <v>112000</v>
      </c>
      <c r="N745" s="19">
        <v>0</v>
      </c>
      <c r="O745" s="18">
        <v>112000</v>
      </c>
      <c r="P745" s="18">
        <v>33060</v>
      </c>
      <c r="Q745" s="18">
        <v>33060</v>
      </c>
      <c r="R745" s="18">
        <v>33060</v>
      </c>
      <c r="S745" s="18">
        <v>33060</v>
      </c>
      <c r="T745" s="18">
        <v>78940</v>
      </c>
    </row>
    <row r="746" spans="1:20" outlineLevel="6" x14ac:dyDescent="0.2">
      <c r="A746" s="10" t="str">
        <f t="shared" si="123"/>
        <v>1.1.1</v>
      </c>
      <c r="B746" s="20" t="str">
        <f t="shared" si="124"/>
        <v>1.1.1</v>
      </c>
      <c r="C746" s="10" t="str">
        <f t="shared" si="125"/>
        <v>P2424</v>
      </c>
      <c r="D746" s="20" t="str">
        <f t="shared" si="126"/>
        <v>P2424</v>
      </c>
      <c r="E746" s="10" t="str">
        <f t="shared" si="121"/>
        <v>1</v>
      </c>
      <c r="F746" s="10" t="str">
        <f t="shared" si="127"/>
        <v>21112-C207</v>
      </c>
      <c r="G746" s="20" t="str">
        <f t="shared" si="128"/>
        <v>21112-C207</v>
      </c>
      <c r="H746" s="10" t="str">
        <f t="shared" si="129"/>
        <v>1</v>
      </c>
      <c r="I746" s="20" t="str">
        <f t="shared" si="130"/>
        <v>1</v>
      </c>
      <c r="J746" s="10" t="str">
        <f t="shared" si="122"/>
        <v>3721</v>
      </c>
      <c r="L746" s="15" t="s">
        <v>109</v>
      </c>
      <c r="M746" s="19">
        <v>0</v>
      </c>
      <c r="N746" s="18">
        <v>46</v>
      </c>
      <c r="O746" s="18">
        <v>46</v>
      </c>
      <c r="P746" s="18">
        <v>46</v>
      </c>
      <c r="Q746" s="18">
        <v>46</v>
      </c>
      <c r="R746" s="18">
        <v>46</v>
      </c>
      <c r="S746" s="18">
        <v>46</v>
      </c>
      <c r="T746" s="18">
        <v>0</v>
      </c>
    </row>
    <row r="747" spans="1:20" outlineLevel="3" x14ac:dyDescent="0.2">
      <c r="A747" s="10" t="str">
        <f t="shared" si="123"/>
        <v>1.1.1</v>
      </c>
      <c r="B747" s="20" t="str">
        <f t="shared" si="124"/>
        <v>1.1.1</v>
      </c>
      <c r="C747" s="10" t="str">
        <f t="shared" si="125"/>
        <v>P2424</v>
      </c>
      <c r="D747" s="20" t="str">
        <f t="shared" si="126"/>
        <v>P2424</v>
      </c>
      <c r="E747" s="10" t="str">
        <f t="shared" si="121"/>
        <v>1</v>
      </c>
      <c r="F747" s="10" t="str">
        <f t="shared" si="127"/>
        <v>21112-C207</v>
      </c>
      <c r="G747" s="20" t="str">
        <f t="shared" si="128"/>
        <v>21112-C207</v>
      </c>
      <c r="H747" s="10" t="str">
        <f t="shared" si="129"/>
        <v>1</v>
      </c>
      <c r="I747" s="20" t="str">
        <f t="shared" si="130"/>
        <v>1</v>
      </c>
      <c r="J747" s="10" t="str">
        <f t="shared" si="122"/>
        <v>3751</v>
      </c>
      <c r="L747" s="15" t="s">
        <v>87</v>
      </c>
      <c r="M747" s="18">
        <v>21000</v>
      </c>
      <c r="N747" s="18">
        <v>-4810</v>
      </c>
      <c r="O747" s="18">
        <v>16190</v>
      </c>
      <c r="P747" s="18">
        <v>0</v>
      </c>
      <c r="Q747" s="18">
        <v>0</v>
      </c>
      <c r="R747" s="18">
        <v>0</v>
      </c>
      <c r="S747" s="19">
        <v>0</v>
      </c>
      <c r="T747" s="18">
        <v>16190</v>
      </c>
    </row>
    <row r="748" spans="1:20" outlineLevel="4" x14ac:dyDescent="0.2">
      <c r="A748" s="10" t="str">
        <f t="shared" si="123"/>
        <v>1.1.1</v>
      </c>
      <c r="B748" s="20" t="str">
        <f t="shared" si="124"/>
        <v>1.1.1</v>
      </c>
      <c r="C748" s="10" t="str">
        <f t="shared" si="125"/>
        <v>P2424</v>
      </c>
      <c r="D748" s="20" t="str">
        <f t="shared" si="126"/>
        <v>P2424</v>
      </c>
      <c r="E748" s="10" t="str">
        <f t="shared" si="121"/>
        <v>1</v>
      </c>
      <c r="F748" s="10" t="str">
        <f t="shared" si="127"/>
        <v>21112-C207</v>
      </c>
      <c r="G748" s="20" t="str">
        <f t="shared" si="128"/>
        <v>21112-C207</v>
      </c>
      <c r="H748" s="10" t="str">
        <f t="shared" si="129"/>
        <v>1</v>
      </c>
      <c r="I748" s="20" t="str">
        <f t="shared" si="130"/>
        <v>1</v>
      </c>
      <c r="J748" s="10" t="str">
        <f t="shared" si="122"/>
        <v>3791</v>
      </c>
      <c r="L748" s="15" t="s">
        <v>88</v>
      </c>
      <c r="M748" s="19">
        <v>0</v>
      </c>
      <c r="N748" s="18">
        <v>90</v>
      </c>
      <c r="O748" s="18">
        <v>90</v>
      </c>
      <c r="P748" s="18">
        <v>90</v>
      </c>
      <c r="Q748" s="18">
        <v>90</v>
      </c>
      <c r="R748" s="18">
        <v>90</v>
      </c>
      <c r="S748" s="18">
        <v>90</v>
      </c>
      <c r="T748" s="18">
        <v>0</v>
      </c>
    </row>
    <row r="749" spans="1:20" outlineLevel="5" x14ac:dyDescent="0.2">
      <c r="A749" s="10" t="str">
        <f t="shared" si="123"/>
        <v>1.1.1</v>
      </c>
      <c r="B749" s="20" t="str">
        <f t="shared" si="124"/>
        <v>1.1.1</v>
      </c>
      <c r="C749" s="10" t="str">
        <f t="shared" si="125"/>
        <v>P2424</v>
      </c>
      <c r="D749" s="20" t="str">
        <f t="shared" si="126"/>
        <v>P2424</v>
      </c>
      <c r="E749" s="10" t="str">
        <f t="shared" si="121"/>
        <v>1</v>
      </c>
      <c r="F749" s="10" t="str">
        <f t="shared" si="127"/>
        <v>21112-C207</v>
      </c>
      <c r="G749" s="20" t="str">
        <f t="shared" si="128"/>
        <v>21112-C207</v>
      </c>
      <c r="H749" s="10" t="str">
        <f t="shared" si="129"/>
        <v>1</v>
      </c>
      <c r="I749" s="20" t="str">
        <f t="shared" si="130"/>
        <v>1</v>
      </c>
      <c r="J749" s="10" t="str">
        <f t="shared" si="122"/>
        <v>3821</v>
      </c>
      <c r="L749" s="15" t="s">
        <v>104</v>
      </c>
      <c r="M749" s="18">
        <v>30000</v>
      </c>
      <c r="N749" s="19">
        <v>0</v>
      </c>
      <c r="O749" s="18">
        <v>30000</v>
      </c>
      <c r="P749" s="18">
        <v>0</v>
      </c>
      <c r="Q749" s="18">
        <v>0</v>
      </c>
      <c r="R749" s="18">
        <v>0</v>
      </c>
      <c r="S749" s="19">
        <v>0</v>
      </c>
      <c r="T749" s="18">
        <v>30000</v>
      </c>
    </row>
    <row r="750" spans="1:20" outlineLevel="6" x14ac:dyDescent="0.2">
      <c r="A750" s="10" t="str">
        <f t="shared" si="123"/>
        <v>1.1.1</v>
      </c>
      <c r="B750" s="20" t="str">
        <f t="shared" si="124"/>
        <v>1.1.1</v>
      </c>
      <c r="C750" s="10" t="str">
        <f t="shared" si="125"/>
        <v>P2424</v>
      </c>
      <c r="D750" s="20" t="str">
        <f t="shared" si="126"/>
        <v>P2424</v>
      </c>
      <c r="E750" s="10" t="str">
        <f t="shared" si="121"/>
        <v>1</v>
      </c>
      <c r="F750" s="10" t="str">
        <f t="shared" si="127"/>
        <v>21112-C207</v>
      </c>
      <c r="G750" s="20" t="str">
        <f t="shared" si="128"/>
        <v>21112-C207</v>
      </c>
      <c r="H750" s="10" t="str">
        <f t="shared" si="129"/>
        <v>1</v>
      </c>
      <c r="I750" s="20" t="str">
        <f t="shared" si="130"/>
        <v>1</v>
      </c>
      <c r="J750" s="10" t="str">
        <f t="shared" si="122"/>
        <v>3921</v>
      </c>
      <c r="L750" s="15" t="s">
        <v>89</v>
      </c>
      <c r="M750" s="19">
        <v>0</v>
      </c>
      <c r="N750" s="18">
        <v>2375</v>
      </c>
      <c r="O750" s="18">
        <v>2375</v>
      </c>
      <c r="P750" s="18">
        <v>2172</v>
      </c>
      <c r="Q750" s="18">
        <v>2172</v>
      </c>
      <c r="R750" s="18">
        <v>2172</v>
      </c>
      <c r="S750" s="18">
        <v>2172</v>
      </c>
      <c r="T750" s="18">
        <v>203</v>
      </c>
    </row>
    <row r="751" spans="1:20" outlineLevel="6" x14ac:dyDescent="0.2">
      <c r="A751" s="10" t="str">
        <f t="shared" si="123"/>
        <v>1.1.1</v>
      </c>
      <c r="B751" s="20" t="str">
        <f t="shared" si="124"/>
        <v>1.1.1</v>
      </c>
      <c r="C751" s="10" t="str">
        <f t="shared" si="125"/>
        <v>P2424</v>
      </c>
      <c r="D751" s="20" t="str">
        <f t="shared" si="126"/>
        <v>P2424</v>
      </c>
      <c r="E751" s="10" t="str">
        <f t="shared" si="121"/>
        <v>1</v>
      </c>
      <c r="F751" s="10" t="str">
        <f t="shared" si="127"/>
        <v>21112-C207</v>
      </c>
      <c r="G751" s="20" t="str">
        <f t="shared" si="128"/>
        <v>21112-C207</v>
      </c>
      <c r="H751" s="10" t="str">
        <f t="shared" si="129"/>
        <v>1</v>
      </c>
      <c r="I751" s="20" t="str">
        <f t="shared" si="130"/>
        <v>1</v>
      </c>
      <c r="J751" s="10" t="str">
        <f t="shared" si="122"/>
        <v>3981</v>
      </c>
      <c r="L751" s="15" t="s">
        <v>90</v>
      </c>
      <c r="M751" s="18">
        <v>67062</v>
      </c>
      <c r="N751" s="19">
        <v>0</v>
      </c>
      <c r="O751" s="18">
        <v>67062</v>
      </c>
      <c r="P751" s="18">
        <v>13407.06</v>
      </c>
      <c r="Q751" s="18">
        <v>13407.06</v>
      </c>
      <c r="R751" s="18">
        <v>13407.06</v>
      </c>
      <c r="S751" s="18">
        <v>13407.06</v>
      </c>
      <c r="T751" s="18">
        <v>53654.94</v>
      </c>
    </row>
    <row r="752" spans="1:20" outlineLevel="4" x14ac:dyDescent="0.2">
      <c r="A752" s="10" t="str">
        <f t="shared" si="123"/>
        <v/>
      </c>
      <c r="B752" s="20" t="str">
        <f t="shared" si="124"/>
        <v>1.1.1</v>
      </c>
      <c r="C752" s="10" t="str">
        <f t="shared" si="125"/>
        <v/>
      </c>
      <c r="D752" s="20" t="str">
        <f t="shared" si="126"/>
        <v>P2424</v>
      </c>
      <c r="E752" s="10" t="str">
        <f t="shared" si="121"/>
        <v/>
      </c>
      <c r="F752" s="10" t="str">
        <f t="shared" si="127"/>
        <v/>
      </c>
      <c r="G752" s="20" t="str">
        <f t="shared" si="128"/>
        <v>21112-C207</v>
      </c>
      <c r="H752" s="10" t="str">
        <f t="shared" si="129"/>
        <v/>
      </c>
      <c r="I752" s="20" t="str">
        <f t="shared" si="130"/>
        <v>2</v>
      </c>
      <c r="J752" s="10" t="str">
        <f t="shared" si="122"/>
        <v/>
      </c>
      <c r="L752" s="15" t="s">
        <v>116</v>
      </c>
      <c r="M752" s="18">
        <v>374000</v>
      </c>
      <c r="N752" s="19">
        <v>0</v>
      </c>
      <c r="O752" s="18">
        <v>374000</v>
      </c>
      <c r="P752" s="18">
        <v>0</v>
      </c>
      <c r="Q752" s="18">
        <v>0</v>
      </c>
      <c r="R752" s="18">
        <v>0</v>
      </c>
      <c r="S752" s="19">
        <v>0</v>
      </c>
      <c r="T752" s="18">
        <v>374000</v>
      </c>
    </row>
    <row r="753" spans="1:20" outlineLevel="5" x14ac:dyDescent="0.2">
      <c r="A753" s="10" t="str">
        <f t="shared" si="123"/>
        <v>1.1.1</v>
      </c>
      <c r="B753" s="20" t="str">
        <f t="shared" si="124"/>
        <v>1.1.1</v>
      </c>
      <c r="C753" s="10" t="str">
        <f t="shared" si="125"/>
        <v>P2424</v>
      </c>
      <c r="D753" s="20" t="str">
        <f t="shared" si="126"/>
        <v>P2424</v>
      </c>
      <c r="E753" s="10" t="str">
        <f t="shared" si="121"/>
        <v>1</v>
      </c>
      <c r="F753" s="10" t="str">
        <f t="shared" si="127"/>
        <v>21112-C207</v>
      </c>
      <c r="G753" s="20" t="str">
        <f t="shared" si="128"/>
        <v>21112-C207</v>
      </c>
      <c r="H753" s="10" t="str">
        <f t="shared" si="129"/>
        <v>2</v>
      </c>
      <c r="I753" s="20" t="str">
        <f t="shared" si="130"/>
        <v>2</v>
      </c>
      <c r="J753" s="10" t="str">
        <f t="shared" si="122"/>
        <v>5971</v>
      </c>
      <c r="L753" s="15" t="s">
        <v>119</v>
      </c>
      <c r="M753" s="18">
        <v>374000</v>
      </c>
      <c r="N753" s="19">
        <v>0</v>
      </c>
      <c r="O753" s="18">
        <v>374000</v>
      </c>
      <c r="P753" s="18">
        <v>0</v>
      </c>
      <c r="Q753" s="18">
        <v>0</v>
      </c>
      <c r="R753" s="18">
        <v>0</v>
      </c>
      <c r="S753" s="19">
        <v>0</v>
      </c>
      <c r="T753" s="18">
        <v>374000</v>
      </c>
    </row>
    <row r="754" spans="1:20" outlineLevel="6" x14ac:dyDescent="0.2">
      <c r="A754" s="10" t="str">
        <f t="shared" si="123"/>
        <v/>
      </c>
      <c r="B754" s="20" t="str">
        <f t="shared" si="124"/>
        <v>1.1.1</v>
      </c>
      <c r="C754" s="10" t="str">
        <f t="shared" si="125"/>
        <v/>
      </c>
      <c r="D754" s="20" t="str">
        <f t="shared" si="126"/>
        <v>P2424</v>
      </c>
      <c r="E754" s="10" t="str">
        <f t="shared" si="121"/>
        <v/>
      </c>
      <c r="F754" s="10" t="str">
        <f t="shared" si="127"/>
        <v/>
      </c>
      <c r="G754" s="20" t="str">
        <f t="shared" si="128"/>
        <v>21112-C207</v>
      </c>
      <c r="H754" s="10" t="str">
        <f t="shared" si="129"/>
        <v/>
      </c>
      <c r="I754" s="20" t="str">
        <f t="shared" si="130"/>
        <v>2</v>
      </c>
      <c r="J754" s="10" t="str">
        <f t="shared" si="122"/>
        <v/>
      </c>
      <c r="L754" s="15" t="s">
        <v>164</v>
      </c>
      <c r="M754" s="19">
        <v>0</v>
      </c>
      <c r="N754" s="18">
        <v>3119812.85</v>
      </c>
      <c r="O754" s="18">
        <v>3119812.85</v>
      </c>
      <c r="P754" s="18">
        <v>3119812.85</v>
      </c>
      <c r="Q754" s="18">
        <v>505516.72</v>
      </c>
      <c r="R754" s="18">
        <v>505516.72</v>
      </c>
      <c r="S754" s="18">
        <v>505516.72</v>
      </c>
      <c r="T754" s="18">
        <v>2614296.13</v>
      </c>
    </row>
    <row r="755" spans="1:20" outlineLevel="2" x14ac:dyDescent="0.2">
      <c r="A755" s="10" t="str">
        <f t="shared" si="123"/>
        <v/>
      </c>
      <c r="B755" s="20" t="str">
        <f t="shared" si="124"/>
        <v>1.1.1</v>
      </c>
      <c r="C755" s="10" t="str">
        <f t="shared" si="125"/>
        <v/>
      </c>
      <c r="D755" s="20" t="str">
        <f t="shared" si="126"/>
        <v>P2424</v>
      </c>
      <c r="E755" s="10" t="str">
        <f t="shared" si="121"/>
        <v/>
      </c>
      <c r="F755" s="10" t="str">
        <f t="shared" si="127"/>
        <v/>
      </c>
      <c r="G755" s="20" t="str">
        <f t="shared" si="128"/>
        <v>21112-C102</v>
      </c>
      <c r="H755" s="10" t="str">
        <f t="shared" si="129"/>
        <v/>
      </c>
      <c r="I755" s="20" t="str">
        <f t="shared" si="130"/>
        <v>2</v>
      </c>
      <c r="J755" s="10" t="str">
        <f t="shared" si="122"/>
        <v/>
      </c>
      <c r="L755" s="15" t="s">
        <v>184</v>
      </c>
      <c r="M755" s="19">
        <v>0</v>
      </c>
      <c r="N755" s="18">
        <v>3089897.29</v>
      </c>
      <c r="O755" s="18">
        <v>3089897.29</v>
      </c>
      <c r="P755" s="18">
        <v>3089897.29</v>
      </c>
      <c r="Q755" s="18">
        <v>505516.72</v>
      </c>
      <c r="R755" s="18">
        <v>505516.72</v>
      </c>
      <c r="S755" s="18">
        <v>505516.72</v>
      </c>
      <c r="T755" s="18">
        <v>2584380.5699999998</v>
      </c>
    </row>
    <row r="756" spans="1:20" outlineLevel="3" x14ac:dyDescent="0.2">
      <c r="A756" s="10" t="str">
        <f t="shared" si="123"/>
        <v/>
      </c>
      <c r="B756" s="20" t="str">
        <f t="shared" si="124"/>
        <v>1.1.1</v>
      </c>
      <c r="C756" s="10" t="str">
        <f t="shared" si="125"/>
        <v/>
      </c>
      <c r="D756" s="20" t="str">
        <f t="shared" si="126"/>
        <v>P2424</v>
      </c>
      <c r="E756" s="10" t="str">
        <f t="shared" si="121"/>
        <v/>
      </c>
      <c r="F756" s="10" t="str">
        <f t="shared" si="127"/>
        <v/>
      </c>
      <c r="G756" s="20" t="str">
        <f t="shared" si="128"/>
        <v>21112-C102</v>
      </c>
      <c r="H756" s="10" t="str">
        <f t="shared" si="129"/>
        <v/>
      </c>
      <c r="I756" s="20" t="str">
        <f t="shared" si="130"/>
        <v>1</v>
      </c>
      <c r="J756" s="10" t="str">
        <f t="shared" si="122"/>
        <v/>
      </c>
      <c r="L756" s="15" t="s">
        <v>54</v>
      </c>
      <c r="M756" s="19">
        <v>0</v>
      </c>
      <c r="N756" s="18">
        <v>3089897.29</v>
      </c>
      <c r="O756" s="18">
        <v>3089897.29</v>
      </c>
      <c r="P756" s="18">
        <v>3089897.29</v>
      </c>
      <c r="Q756" s="18">
        <v>505516.72</v>
      </c>
      <c r="R756" s="18">
        <v>505516.72</v>
      </c>
      <c r="S756" s="18">
        <v>505516.72</v>
      </c>
      <c r="T756" s="18">
        <v>2584380.5699999998</v>
      </c>
    </row>
    <row r="757" spans="1:20" outlineLevel="4" x14ac:dyDescent="0.2">
      <c r="A757" s="10" t="str">
        <f t="shared" si="123"/>
        <v>1.1.1</v>
      </c>
      <c r="B757" s="20" t="str">
        <f t="shared" si="124"/>
        <v>1.1.1</v>
      </c>
      <c r="C757" s="10" t="str">
        <f t="shared" si="125"/>
        <v>P2424</v>
      </c>
      <c r="D757" s="20" t="str">
        <f t="shared" si="126"/>
        <v>P2424</v>
      </c>
      <c r="E757" s="10" t="str">
        <f t="shared" si="121"/>
        <v>1</v>
      </c>
      <c r="F757" s="10" t="str">
        <f t="shared" si="127"/>
        <v>21112-C102</v>
      </c>
      <c r="G757" s="20" t="str">
        <f t="shared" si="128"/>
        <v>21112-C102</v>
      </c>
      <c r="H757" s="10" t="str">
        <f t="shared" si="129"/>
        <v>1</v>
      </c>
      <c r="I757" s="20" t="str">
        <f t="shared" si="130"/>
        <v>1</v>
      </c>
      <c r="J757" s="10" t="str">
        <f t="shared" si="122"/>
        <v>3612</v>
      </c>
      <c r="L757" s="15" t="s">
        <v>192</v>
      </c>
      <c r="M757" s="19">
        <v>0</v>
      </c>
      <c r="N757" s="18">
        <v>1309360.6499999999</v>
      </c>
      <c r="O757" s="18">
        <v>1309360.6499999999</v>
      </c>
      <c r="P757" s="18">
        <v>1309360.6499999999</v>
      </c>
      <c r="Q757" s="18">
        <v>0</v>
      </c>
      <c r="R757" s="18">
        <v>0</v>
      </c>
      <c r="S757" s="19">
        <v>0</v>
      </c>
      <c r="T757" s="18">
        <v>1309360.6499999999</v>
      </c>
    </row>
    <row r="758" spans="1:20" outlineLevel="5" x14ac:dyDescent="0.2">
      <c r="A758" s="10" t="str">
        <f t="shared" si="123"/>
        <v>1.1.1</v>
      </c>
      <c r="B758" s="20" t="str">
        <f t="shared" si="124"/>
        <v>1.1.1</v>
      </c>
      <c r="C758" s="10" t="str">
        <f t="shared" si="125"/>
        <v>P2424</v>
      </c>
      <c r="D758" s="20" t="str">
        <f t="shared" si="126"/>
        <v>P2424</v>
      </c>
      <c r="E758" s="10" t="str">
        <f t="shared" si="121"/>
        <v>1</v>
      </c>
      <c r="F758" s="10" t="str">
        <f t="shared" si="127"/>
        <v>21112-C102</v>
      </c>
      <c r="G758" s="20" t="str">
        <f t="shared" si="128"/>
        <v>21112-C102</v>
      </c>
      <c r="H758" s="10" t="str">
        <f t="shared" si="129"/>
        <v>1</v>
      </c>
      <c r="I758" s="20" t="str">
        <f t="shared" si="130"/>
        <v>1</v>
      </c>
      <c r="J758" s="10" t="str">
        <f t="shared" si="122"/>
        <v>3851</v>
      </c>
      <c r="L758" s="15" t="s">
        <v>193</v>
      </c>
      <c r="M758" s="19">
        <v>0</v>
      </c>
      <c r="N758" s="18">
        <v>1780536.64</v>
      </c>
      <c r="O758" s="18">
        <v>1780536.64</v>
      </c>
      <c r="P758" s="18">
        <v>1780536.64</v>
      </c>
      <c r="Q758" s="18">
        <v>505516.72</v>
      </c>
      <c r="R758" s="18">
        <v>505516.72</v>
      </c>
      <c r="S758" s="18">
        <v>505516.72</v>
      </c>
      <c r="T758" s="18">
        <v>1275019.92</v>
      </c>
    </row>
    <row r="759" spans="1:20" outlineLevel="6" x14ac:dyDescent="0.2">
      <c r="A759" s="10" t="str">
        <f t="shared" si="123"/>
        <v/>
      </c>
      <c r="B759" s="20" t="str">
        <f t="shared" si="124"/>
        <v>1.1.1</v>
      </c>
      <c r="C759" s="10" t="str">
        <f t="shared" si="125"/>
        <v/>
      </c>
      <c r="D759" s="20" t="str">
        <f t="shared" si="126"/>
        <v>P2424</v>
      </c>
      <c r="E759" s="10" t="str">
        <f t="shared" si="121"/>
        <v/>
      </c>
      <c r="F759" s="10" t="str">
        <f t="shared" si="127"/>
        <v/>
      </c>
      <c r="G759" s="20" t="str">
        <f t="shared" si="128"/>
        <v>21112-C105</v>
      </c>
      <c r="H759" s="10" t="str">
        <f t="shared" si="129"/>
        <v/>
      </c>
      <c r="I759" s="20" t="str">
        <f t="shared" si="130"/>
        <v>1</v>
      </c>
      <c r="J759" s="10" t="str">
        <f t="shared" si="122"/>
        <v/>
      </c>
      <c r="L759" s="15" t="s">
        <v>198</v>
      </c>
      <c r="M759" s="19">
        <v>0</v>
      </c>
      <c r="N759" s="18">
        <v>29915.56</v>
      </c>
      <c r="O759" s="18">
        <v>29915.56</v>
      </c>
      <c r="P759" s="18">
        <v>29915.56</v>
      </c>
      <c r="Q759" s="18">
        <v>0</v>
      </c>
      <c r="R759" s="18">
        <v>0</v>
      </c>
      <c r="S759" s="19">
        <v>0</v>
      </c>
      <c r="T759" s="18">
        <v>29915.56</v>
      </c>
    </row>
    <row r="760" spans="1:20" outlineLevel="6" x14ac:dyDescent="0.2">
      <c r="A760" s="10" t="str">
        <f t="shared" si="123"/>
        <v/>
      </c>
      <c r="B760" s="20" t="str">
        <f t="shared" si="124"/>
        <v>1.1.1</v>
      </c>
      <c r="C760" s="10" t="str">
        <f t="shared" si="125"/>
        <v/>
      </c>
      <c r="D760" s="20" t="str">
        <f t="shared" si="126"/>
        <v>P2424</v>
      </c>
      <c r="E760" s="10" t="str">
        <f t="shared" si="121"/>
        <v/>
      </c>
      <c r="F760" s="10" t="str">
        <f t="shared" si="127"/>
        <v/>
      </c>
      <c r="G760" s="20" t="str">
        <f t="shared" si="128"/>
        <v>21112-C105</v>
      </c>
      <c r="H760" s="10" t="str">
        <f t="shared" si="129"/>
        <v/>
      </c>
      <c r="I760" s="20" t="str">
        <f t="shared" si="130"/>
        <v>1</v>
      </c>
      <c r="J760" s="10" t="str">
        <f t="shared" si="122"/>
        <v/>
      </c>
      <c r="L760" s="15" t="s">
        <v>54</v>
      </c>
      <c r="M760" s="19">
        <v>0</v>
      </c>
      <c r="N760" s="18">
        <v>29915.56</v>
      </c>
      <c r="O760" s="18">
        <v>29915.56</v>
      </c>
      <c r="P760" s="18">
        <v>29915.56</v>
      </c>
      <c r="Q760" s="18">
        <v>0</v>
      </c>
      <c r="R760" s="18">
        <v>0</v>
      </c>
      <c r="S760" s="19">
        <v>0</v>
      </c>
      <c r="T760" s="18">
        <v>29915.56</v>
      </c>
    </row>
    <row r="761" spans="1:20" outlineLevel="6" x14ac:dyDescent="0.2">
      <c r="A761" s="10" t="str">
        <f t="shared" si="123"/>
        <v>1.1.1</v>
      </c>
      <c r="B761" s="20" t="str">
        <f t="shared" si="124"/>
        <v>1.1.1</v>
      </c>
      <c r="C761" s="10" t="str">
        <f t="shared" si="125"/>
        <v>P2424</v>
      </c>
      <c r="D761" s="20" t="str">
        <f t="shared" si="126"/>
        <v>P2424</v>
      </c>
      <c r="E761" s="10" t="str">
        <f t="shared" si="121"/>
        <v>1</v>
      </c>
      <c r="F761" s="10" t="str">
        <f t="shared" si="127"/>
        <v>21112-C105</v>
      </c>
      <c r="G761" s="20" t="str">
        <f t="shared" si="128"/>
        <v>21112-C105</v>
      </c>
      <c r="H761" s="10" t="str">
        <f t="shared" si="129"/>
        <v>1</v>
      </c>
      <c r="I761" s="20" t="str">
        <f t="shared" si="130"/>
        <v>1</v>
      </c>
      <c r="J761" s="10" t="str">
        <f t="shared" si="122"/>
        <v>3342</v>
      </c>
      <c r="L761" s="15" t="s">
        <v>191</v>
      </c>
      <c r="M761" s="19">
        <v>0</v>
      </c>
      <c r="N761" s="18">
        <v>29915.56</v>
      </c>
      <c r="O761" s="18">
        <v>29915.56</v>
      </c>
      <c r="P761" s="18">
        <v>29915.56</v>
      </c>
      <c r="Q761" s="18">
        <v>0</v>
      </c>
      <c r="R761" s="18">
        <v>0</v>
      </c>
      <c r="S761" s="19">
        <v>0</v>
      </c>
      <c r="T761" s="18">
        <v>29915.56</v>
      </c>
    </row>
    <row r="762" spans="1:20" outlineLevel="6" x14ac:dyDescent="0.2">
      <c r="A762" s="10" t="str">
        <f t="shared" si="123"/>
        <v/>
      </c>
      <c r="B762" s="20" t="str">
        <f t="shared" si="124"/>
        <v>1.1.1</v>
      </c>
      <c r="C762" s="10" t="str">
        <f t="shared" si="125"/>
        <v/>
      </c>
      <c r="D762" s="20" t="str">
        <f t="shared" si="126"/>
        <v>P2426</v>
      </c>
      <c r="E762" s="10" t="str">
        <f t="shared" si="121"/>
        <v/>
      </c>
      <c r="F762" s="10" t="str">
        <f t="shared" si="127"/>
        <v/>
      </c>
      <c r="G762" s="20" t="str">
        <f t="shared" si="128"/>
        <v>21112-C105</v>
      </c>
      <c r="H762" s="10" t="str">
        <f t="shared" si="129"/>
        <v/>
      </c>
      <c r="I762" s="20" t="str">
        <f t="shared" si="130"/>
        <v>1</v>
      </c>
      <c r="J762" s="10" t="str">
        <f t="shared" si="122"/>
        <v/>
      </c>
      <c r="L762" s="15" t="s">
        <v>204</v>
      </c>
      <c r="M762" s="18">
        <v>25713683</v>
      </c>
      <c r="N762" s="18">
        <v>185980.02</v>
      </c>
      <c r="O762" s="18">
        <v>25899663.02</v>
      </c>
      <c r="P762" s="18">
        <v>4136374.96</v>
      </c>
      <c r="Q762" s="18">
        <v>2304140.7999999998</v>
      </c>
      <c r="R762" s="18">
        <v>2304140.7999999998</v>
      </c>
      <c r="S762" s="18">
        <v>2304140.7999999998</v>
      </c>
      <c r="T762" s="18">
        <v>23595522.219999999</v>
      </c>
    </row>
    <row r="763" spans="1:20" outlineLevel="6" x14ac:dyDescent="0.2">
      <c r="A763" s="10" t="str">
        <f t="shared" si="123"/>
        <v/>
      </c>
      <c r="B763" s="20" t="str">
        <f t="shared" si="124"/>
        <v>1.1.1</v>
      </c>
      <c r="C763" s="10" t="str">
        <f t="shared" si="125"/>
        <v/>
      </c>
      <c r="D763" s="20" t="str">
        <f t="shared" si="126"/>
        <v>P2426</v>
      </c>
      <c r="E763" s="10" t="str">
        <f t="shared" si="121"/>
        <v/>
      </c>
      <c r="F763" s="10" t="str">
        <f t="shared" si="127"/>
        <v/>
      </c>
      <c r="G763" s="20" t="str">
        <f t="shared" si="128"/>
        <v>21112-C105</v>
      </c>
      <c r="H763" s="10" t="str">
        <f t="shared" si="129"/>
        <v/>
      </c>
      <c r="I763" s="20" t="str">
        <f t="shared" si="130"/>
        <v>1</v>
      </c>
      <c r="J763" s="10" t="str">
        <f t="shared" si="122"/>
        <v/>
      </c>
      <c r="L763" s="15" t="s">
        <v>52</v>
      </c>
      <c r="M763" s="18">
        <v>25713683</v>
      </c>
      <c r="N763" s="18">
        <v>-64019.98</v>
      </c>
      <c r="O763" s="18">
        <v>25649663.02</v>
      </c>
      <c r="P763" s="18">
        <v>3886374.96</v>
      </c>
      <c r="Q763" s="18">
        <v>2304140.7999999998</v>
      </c>
      <c r="R763" s="18">
        <v>2304140.7999999998</v>
      </c>
      <c r="S763" s="18">
        <v>2304140.7999999998</v>
      </c>
      <c r="T763" s="18">
        <v>23345522.219999999</v>
      </c>
    </row>
    <row r="764" spans="1:20" outlineLevel="6" x14ac:dyDescent="0.2">
      <c r="A764" s="10" t="str">
        <f t="shared" si="123"/>
        <v/>
      </c>
      <c r="B764" s="20" t="str">
        <f t="shared" si="124"/>
        <v>1.1.1</v>
      </c>
      <c r="C764" s="10" t="str">
        <f t="shared" si="125"/>
        <v/>
      </c>
      <c r="D764" s="20" t="str">
        <f t="shared" si="126"/>
        <v>P2426</v>
      </c>
      <c r="E764" s="10" t="str">
        <f t="shared" si="121"/>
        <v/>
      </c>
      <c r="F764" s="10" t="str">
        <f t="shared" si="127"/>
        <v/>
      </c>
      <c r="G764" s="20" t="str">
        <f t="shared" si="128"/>
        <v>21112-C205</v>
      </c>
      <c r="H764" s="10" t="str">
        <f t="shared" si="129"/>
        <v/>
      </c>
      <c r="I764" s="20" t="str">
        <f t="shared" si="130"/>
        <v>1</v>
      </c>
      <c r="J764" s="10" t="str">
        <f t="shared" si="122"/>
        <v/>
      </c>
      <c r="L764" s="15" t="s">
        <v>205</v>
      </c>
      <c r="M764" s="18">
        <v>758044</v>
      </c>
      <c r="N764" s="18">
        <v>-55576</v>
      </c>
      <c r="O764" s="18">
        <v>702468</v>
      </c>
      <c r="P764" s="18">
        <v>102817.89</v>
      </c>
      <c r="Q764" s="18">
        <v>81775.89</v>
      </c>
      <c r="R764" s="18">
        <v>81775.89</v>
      </c>
      <c r="S764" s="18">
        <v>81775.89</v>
      </c>
      <c r="T764" s="18">
        <v>620692.11</v>
      </c>
    </row>
    <row r="765" spans="1:20" outlineLevel="6" x14ac:dyDescent="0.2">
      <c r="A765" s="10" t="str">
        <f t="shared" si="123"/>
        <v/>
      </c>
      <c r="B765" s="20" t="str">
        <f t="shared" si="124"/>
        <v>1.1.1</v>
      </c>
      <c r="C765" s="10" t="str">
        <f t="shared" si="125"/>
        <v/>
      </c>
      <c r="D765" s="20" t="str">
        <f t="shared" si="126"/>
        <v>P2426</v>
      </c>
      <c r="E765" s="10" t="str">
        <f t="shared" si="121"/>
        <v/>
      </c>
      <c r="F765" s="10" t="str">
        <f t="shared" si="127"/>
        <v/>
      </c>
      <c r="G765" s="20" t="str">
        <f t="shared" si="128"/>
        <v>21112-C205</v>
      </c>
      <c r="H765" s="10" t="str">
        <f t="shared" si="129"/>
        <v/>
      </c>
      <c r="I765" s="20" t="str">
        <f t="shared" si="130"/>
        <v>1</v>
      </c>
      <c r="J765" s="10" t="str">
        <f t="shared" si="122"/>
        <v/>
      </c>
      <c r="L765" s="15" t="s">
        <v>54</v>
      </c>
      <c r="M765" s="18">
        <v>758044</v>
      </c>
      <c r="N765" s="18">
        <v>-55576</v>
      </c>
      <c r="O765" s="18">
        <v>702468</v>
      </c>
      <c r="P765" s="18">
        <v>102817.89</v>
      </c>
      <c r="Q765" s="18">
        <v>81775.89</v>
      </c>
      <c r="R765" s="18">
        <v>81775.89</v>
      </c>
      <c r="S765" s="18">
        <v>81775.89</v>
      </c>
      <c r="T765" s="18">
        <v>620692.11</v>
      </c>
    </row>
    <row r="766" spans="1:20" outlineLevel="6" x14ac:dyDescent="0.2">
      <c r="A766" s="10" t="str">
        <f t="shared" si="123"/>
        <v>1.1.1</v>
      </c>
      <c r="B766" s="20" t="str">
        <f t="shared" si="124"/>
        <v>1.1.1</v>
      </c>
      <c r="C766" s="10" t="str">
        <f t="shared" si="125"/>
        <v>P2426</v>
      </c>
      <c r="D766" s="20" t="str">
        <f t="shared" si="126"/>
        <v>P2426</v>
      </c>
      <c r="E766" s="10" t="str">
        <f t="shared" si="121"/>
        <v>1</v>
      </c>
      <c r="F766" s="10" t="str">
        <f t="shared" si="127"/>
        <v>21112-C205</v>
      </c>
      <c r="G766" s="20" t="str">
        <f t="shared" si="128"/>
        <v>21112-C205</v>
      </c>
      <c r="H766" s="10" t="str">
        <f t="shared" si="129"/>
        <v>1</v>
      </c>
      <c r="I766" s="20" t="str">
        <f t="shared" si="130"/>
        <v>1</v>
      </c>
      <c r="J766" s="10" t="str">
        <f t="shared" si="122"/>
        <v>1131</v>
      </c>
      <c r="L766" s="15" t="s">
        <v>55</v>
      </c>
      <c r="M766" s="18">
        <v>175944</v>
      </c>
      <c r="N766" s="18">
        <v>-21492.55</v>
      </c>
      <c r="O766" s="18">
        <v>154451.45000000001</v>
      </c>
      <c r="P766" s="18">
        <v>22493.45</v>
      </c>
      <c r="Q766" s="18">
        <v>22493.45</v>
      </c>
      <c r="R766" s="18">
        <v>22493.45</v>
      </c>
      <c r="S766" s="18">
        <v>22493.45</v>
      </c>
      <c r="T766" s="18">
        <v>131958</v>
      </c>
    </row>
    <row r="767" spans="1:20" outlineLevel="6" x14ac:dyDescent="0.2">
      <c r="A767" s="10" t="str">
        <f t="shared" si="123"/>
        <v>1.1.1</v>
      </c>
      <c r="B767" s="20" t="str">
        <f t="shared" si="124"/>
        <v>1.1.1</v>
      </c>
      <c r="C767" s="10" t="str">
        <f t="shared" si="125"/>
        <v>P2426</v>
      </c>
      <c r="D767" s="20" t="str">
        <f t="shared" si="126"/>
        <v>P2426</v>
      </c>
      <c r="E767" s="10" t="str">
        <f t="shared" si="121"/>
        <v>1</v>
      </c>
      <c r="F767" s="10" t="str">
        <f t="shared" si="127"/>
        <v>21112-C205</v>
      </c>
      <c r="G767" s="20" t="str">
        <f t="shared" si="128"/>
        <v>21112-C205</v>
      </c>
      <c r="H767" s="10" t="str">
        <f t="shared" si="129"/>
        <v>1</v>
      </c>
      <c r="I767" s="20" t="str">
        <f t="shared" si="130"/>
        <v>1</v>
      </c>
      <c r="J767" s="10" t="str">
        <f t="shared" si="122"/>
        <v>1311</v>
      </c>
      <c r="L767" s="15" t="s">
        <v>57</v>
      </c>
      <c r="M767" s="18">
        <v>300</v>
      </c>
      <c r="N767" s="18">
        <v>-37.5</v>
      </c>
      <c r="O767" s="18">
        <v>262.5</v>
      </c>
      <c r="P767" s="18">
        <v>37.5</v>
      </c>
      <c r="Q767" s="18">
        <v>37.5</v>
      </c>
      <c r="R767" s="18">
        <v>37.5</v>
      </c>
      <c r="S767" s="18">
        <v>37.5</v>
      </c>
      <c r="T767" s="18">
        <v>225</v>
      </c>
    </row>
    <row r="768" spans="1:20" outlineLevel="6" x14ac:dyDescent="0.2">
      <c r="A768" s="10" t="str">
        <f t="shared" si="123"/>
        <v>1.1.1</v>
      </c>
      <c r="B768" s="20" t="str">
        <f t="shared" si="124"/>
        <v>1.1.1</v>
      </c>
      <c r="C768" s="10" t="str">
        <f t="shared" si="125"/>
        <v>P2426</v>
      </c>
      <c r="D768" s="20" t="str">
        <f t="shared" si="126"/>
        <v>P2426</v>
      </c>
      <c r="E768" s="10" t="str">
        <f t="shared" si="121"/>
        <v>1</v>
      </c>
      <c r="F768" s="10" t="str">
        <f t="shared" si="127"/>
        <v>21112-C205</v>
      </c>
      <c r="G768" s="20" t="str">
        <f t="shared" si="128"/>
        <v>21112-C205</v>
      </c>
      <c r="H768" s="10" t="str">
        <f t="shared" si="129"/>
        <v>1</v>
      </c>
      <c r="I768" s="20" t="str">
        <f t="shared" si="130"/>
        <v>1</v>
      </c>
      <c r="J768" s="10" t="str">
        <f t="shared" si="122"/>
        <v>1321</v>
      </c>
      <c r="L768" s="15" t="s">
        <v>59</v>
      </c>
      <c r="M768" s="18">
        <v>15300</v>
      </c>
      <c r="N768" s="19">
        <v>0</v>
      </c>
      <c r="O768" s="18">
        <v>15300</v>
      </c>
      <c r="P768" s="18">
        <v>3825</v>
      </c>
      <c r="Q768" s="18">
        <v>0</v>
      </c>
      <c r="R768" s="18">
        <v>0</v>
      </c>
      <c r="S768" s="19">
        <v>0</v>
      </c>
      <c r="T768" s="18">
        <v>15300</v>
      </c>
    </row>
    <row r="769" spans="1:20" outlineLevel="6" x14ac:dyDescent="0.2">
      <c r="A769" s="10" t="str">
        <f t="shared" si="123"/>
        <v>1.1.1</v>
      </c>
      <c r="B769" s="20" t="str">
        <f t="shared" si="124"/>
        <v>1.1.1</v>
      </c>
      <c r="C769" s="10" t="str">
        <f t="shared" si="125"/>
        <v>P2426</v>
      </c>
      <c r="D769" s="20" t="str">
        <f t="shared" si="126"/>
        <v>P2426</v>
      </c>
      <c r="E769" s="10" t="str">
        <f t="shared" si="121"/>
        <v>1</v>
      </c>
      <c r="F769" s="10" t="str">
        <f t="shared" si="127"/>
        <v>21112-C205</v>
      </c>
      <c r="G769" s="20" t="str">
        <f t="shared" si="128"/>
        <v>21112-C205</v>
      </c>
      <c r="H769" s="10" t="str">
        <f t="shared" si="129"/>
        <v>1</v>
      </c>
      <c r="I769" s="20" t="str">
        <f t="shared" si="130"/>
        <v>1</v>
      </c>
      <c r="J769" s="10" t="str">
        <f t="shared" si="122"/>
        <v>1322</v>
      </c>
      <c r="L769" s="15" t="s">
        <v>60</v>
      </c>
      <c r="M769" s="18">
        <v>68868</v>
      </c>
      <c r="N769" s="19">
        <v>0</v>
      </c>
      <c r="O769" s="18">
        <v>68868</v>
      </c>
      <c r="P769" s="18">
        <v>17217</v>
      </c>
      <c r="Q769" s="18">
        <v>0</v>
      </c>
      <c r="R769" s="18">
        <v>0</v>
      </c>
      <c r="S769" s="19">
        <v>0</v>
      </c>
      <c r="T769" s="18">
        <v>68868</v>
      </c>
    </row>
    <row r="770" spans="1:20" outlineLevel="6" x14ac:dyDescent="0.2">
      <c r="A770" s="10" t="str">
        <f t="shared" si="123"/>
        <v>1.1.1</v>
      </c>
      <c r="B770" s="20" t="str">
        <f t="shared" si="124"/>
        <v>1.1.1</v>
      </c>
      <c r="C770" s="10" t="str">
        <f t="shared" si="125"/>
        <v>P2426</v>
      </c>
      <c r="D770" s="20" t="str">
        <f t="shared" si="126"/>
        <v>P2426</v>
      </c>
      <c r="E770" s="10" t="str">
        <f t="shared" si="121"/>
        <v>1</v>
      </c>
      <c r="F770" s="10" t="str">
        <f t="shared" si="127"/>
        <v>21112-C205</v>
      </c>
      <c r="G770" s="20" t="str">
        <f t="shared" si="128"/>
        <v>21112-C205</v>
      </c>
      <c r="H770" s="10" t="str">
        <f t="shared" si="129"/>
        <v>1</v>
      </c>
      <c r="I770" s="20" t="str">
        <f t="shared" si="130"/>
        <v>1</v>
      </c>
      <c r="J770" s="10" t="str">
        <f t="shared" si="122"/>
        <v>1343</v>
      </c>
      <c r="L770" s="15" t="s">
        <v>61</v>
      </c>
      <c r="M770" s="18">
        <v>44556</v>
      </c>
      <c r="N770" s="18">
        <v>-5537.1</v>
      </c>
      <c r="O770" s="18">
        <v>39018.9</v>
      </c>
      <c r="P770" s="18">
        <v>5601.9</v>
      </c>
      <c r="Q770" s="18">
        <v>5601.9</v>
      </c>
      <c r="R770" s="18">
        <v>5601.9</v>
      </c>
      <c r="S770" s="18">
        <v>5601.9</v>
      </c>
      <c r="T770" s="18">
        <v>33417</v>
      </c>
    </row>
    <row r="771" spans="1:20" outlineLevel="6" x14ac:dyDescent="0.2">
      <c r="A771" s="10" t="str">
        <f t="shared" si="123"/>
        <v>1.1.1</v>
      </c>
      <c r="B771" s="20" t="str">
        <f t="shared" si="124"/>
        <v>1.1.1</v>
      </c>
      <c r="C771" s="10" t="str">
        <f t="shared" si="125"/>
        <v>P2426</v>
      </c>
      <c r="D771" s="20" t="str">
        <f t="shared" si="126"/>
        <v>P2426</v>
      </c>
      <c r="E771" s="10" t="str">
        <f t="shared" si="121"/>
        <v>1</v>
      </c>
      <c r="F771" s="10" t="str">
        <f t="shared" si="127"/>
        <v>21112-C205</v>
      </c>
      <c r="G771" s="20" t="str">
        <f t="shared" si="128"/>
        <v>21112-C205</v>
      </c>
      <c r="H771" s="10" t="str">
        <f t="shared" si="129"/>
        <v>1</v>
      </c>
      <c r="I771" s="20" t="str">
        <f t="shared" si="130"/>
        <v>1</v>
      </c>
      <c r="J771" s="10" t="str">
        <f t="shared" si="122"/>
        <v>1345</v>
      </c>
      <c r="L771" s="15" t="s">
        <v>62</v>
      </c>
      <c r="M771" s="18">
        <v>162336</v>
      </c>
      <c r="N771" s="18">
        <v>-20141.59</v>
      </c>
      <c r="O771" s="18">
        <v>142194.41</v>
      </c>
      <c r="P771" s="18">
        <v>20442.41</v>
      </c>
      <c r="Q771" s="18">
        <v>20442.41</v>
      </c>
      <c r="R771" s="18">
        <v>20442.41</v>
      </c>
      <c r="S771" s="18">
        <v>20442.41</v>
      </c>
      <c r="T771" s="18">
        <v>121752</v>
      </c>
    </row>
    <row r="772" spans="1:20" outlineLevel="4" x14ac:dyDescent="0.2">
      <c r="A772" s="10" t="str">
        <f t="shared" si="123"/>
        <v>1.1.1</v>
      </c>
      <c r="B772" s="20" t="str">
        <f t="shared" si="124"/>
        <v>1.1.1</v>
      </c>
      <c r="C772" s="10" t="str">
        <f t="shared" si="125"/>
        <v>P2426</v>
      </c>
      <c r="D772" s="20" t="str">
        <f t="shared" si="126"/>
        <v>P2426</v>
      </c>
      <c r="E772" s="10" t="str">
        <f t="shared" si="121"/>
        <v>1</v>
      </c>
      <c r="F772" s="10" t="str">
        <f t="shared" si="127"/>
        <v>21112-C205</v>
      </c>
      <c r="G772" s="20" t="str">
        <f t="shared" si="128"/>
        <v>21112-C205</v>
      </c>
      <c r="H772" s="10" t="str">
        <f t="shared" si="129"/>
        <v>1</v>
      </c>
      <c r="I772" s="20" t="str">
        <f t="shared" si="130"/>
        <v>1</v>
      </c>
      <c r="J772" s="10" t="str">
        <f t="shared" si="122"/>
        <v>1411</v>
      </c>
      <c r="L772" s="15" t="s">
        <v>63</v>
      </c>
      <c r="M772" s="18">
        <v>40464</v>
      </c>
      <c r="N772" s="18">
        <v>-4967.04</v>
      </c>
      <c r="O772" s="18">
        <v>35496.959999999999</v>
      </c>
      <c r="P772" s="18">
        <v>5148.96</v>
      </c>
      <c r="Q772" s="18">
        <v>5148.96</v>
      </c>
      <c r="R772" s="18">
        <v>5148.96</v>
      </c>
      <c r="S772" s="18">
        <v>5148.96</v>
      </c>
      <c r="T772" s="18">
        <v>30348</v>
      </c>
    </row>
    <row r="773" spans="1:20" outlineLevel="5" x14ac:dyDescent="0.2">
      <c r="A773" s="10" t="str">
        <f t="shared" si="123"/>
        <v>1.1.1</v>
      </c>
      <c r="B773" s="20" t="str">
        <f t="shared" si="124"/>
        <v>1.1.1</v>
      </c>
      <c r="C773" s="10" t="str">
        <f t="shared" si="125"/>
        <v>P2426</v>
      </c>
      <c r="D773" s="20" t="str">
        <f t="shared" si="126"/>
        <v>P2426</v>
      </c>
      <c r="E773" s="10" t="str">
        <f t="shared" ref="E773:E836" si="131">IF(MID(L773,1,5)="     ",MID(A773,5,1),"")</f>
        <v>1</v>
      </c>
      <c r="F773" s="10" t="str">
        <f t="shared" si="127"/>
        <v>21112-C205</v>
      </c>
      <c r="G773" s="20" t="str">
        <f t="shared" si="128"/>
        <v>21112-C205</v>
      </c>
      <c r="H773" s="10" t="str">
        <f t="shared" si="129"/>
        <v>1</v>
      </c>
      <c r="I773" s="20" t="str">
        <f t="shared" si="130"/>
        <v>1</v>
      </c>
      <c r="J773" s="10" t="str">
        <f t="shared" ref="J773:J836" si="132">IF(MID(L773,1,5)="     ",MID(L773,8,4),"")</f>
        <v>1412</v>
      </c>
      <c r="L773" s="15" t="s">
        <v>64</v>
      </c>
      <c r="M773" s="18">
        <v>18036</v>
      </c>
      <c r="N773" s="18">
        <v>-2203.41</v>
      </c>
      <c r="O773" s="18">
        <v>15832.59</v>
      </c>
      <c r="P773" s="18">
        <v>2305.59</v>
      </c>
      <c r="Q773" s="18">
        <v>2305.59</v>
      </c>
      <c r="R773" s="18">
        <v>2305.59</v>
      </c>
      <c r="S773" s="18">
        <v>2305.59</v>
      </c>
      <c r="T773" s="18">
        <v>13527</v>
      </c>
    </row>
    <row r="774" spans="1:20" outlineLevel="6" x14ac:dyDescent="0.2">
      <c r="A774" s="10" t="str">
        <f t="shared" si="123"/>
        <v>1.1.1</v>
      </c>
      <c r="B774" s="20" t="str">
        <f t="shared" si="124"/>
        <v>1.1.1</v>
      </c>
      <c r="C774" s="10" t="str">
        <f t="shared" si="125"/>
        <v>P2426</v>
      </c>
      <c r="D774" s="20" t="str">
        <f t="shared" si="126"/>
        <v>P2426</v>
      </c>
      <c r="E774" s="10" t="str">
        <f t="shared" si="131"/>
        <v>1</v>
      </c>
      <c r="F774" s="10" t="str">
        <f t="shared" si="127"/>
        <v>21112-C205</v>
      </c>
      <c r="G774" s="20" t="str">
        <f t="shared" si="128"/>
        <v>21112-C205</v>
      </c>
      <c r="H774" s="10" t="str">
        <f t="shared" si="129"/>
        <v>1</v>
      </c>
      <c r="I774" s="20" t="str">
        <f t="shared" si="130"/>
        <v>1</v>
      </c>
      <c r="J774" s="10" t="str">
        <f t="shared" si="132"/>
        <v>1542</v>
      </c>
      <c r="L774" s="15" t="s">
        <v>67</v>
      </c>
      <c r="M774" s="18">
        <v>111780</v>
      </c>
      <c r="N774" s="18">
        <v>-10812.27</v>
      </c>
      <c r="O774" s="18">
        <v>100967.73</v>
      </c>
      <c r="P774" s="18">
        <v>17132.73</v>
      </c>
      <c r="Q774" s="18">
        <v>17132.73</v>
      </c>
      <c r="R774" s="18">
        <v>17132.73</v>
      </c>
      <c r="S774" s="18">
        <v>17132.73</v>
      </c>
      <c r="T774" s="18">
        <v>83835</v>
      </c>
    </row>
    <row r="775" spans="1:20" outlineLevel="6" x14ac:dyDescent="0.2">
      <c r="A775" s="10" t="str">
        <f t="shared" si="123"/>
        <v>1.1.1</v>
      </c>
      <c r="B775" s="20" t="str">
        <f t="shared" si="124"/>
        <v>1.1.1</v>
      </c>
      <c r="C775" s="10" t="str">
        <f t="shared" si="125"/>
        <v>P2426</v>
      </c>
      <c r="D775" s="20" t="str">
        <f t="shared" si="126"/>
        <v>P2426</v>
      </c>
      <c r="E775" s="10" t="str">
        <f t="shared" si="131"/>
        <v>1</v>
      </c>
      <c r="F775" s="10" t="str">
        <f t="shared" si="127"/>
        <v>21112-C205</v>
      </c>
      <c r="G775" s="20" t="str">
        <f t="shared" si="128"/>
        <v>21112-C205</v>
      </c>
      <c r="H775" s="10" t="str">
        <f t="shared" si="129"/>
        <v>1</v>
      </c>
      <c r="I775" s="20" t="str">
        <f t="shared" si="130"/>
        <v>1</v>
      </c>
      <c r="J775" s="10" t="str">
        <f t="shared" si="132"/>
        <v>1593</v>
      </c>
      <c r="L775" s="15" t="s">
        <v>68</v>
      </c>
      <c r="M775" s="18">
        <v>63356</v>
      </c>
      <c r="N775" s="18">
        <v>-6810.2</v>
      </c>
      <c r="O775" s="18">
        <v>56545.8</v>
      </c>
      <c r="P775" s="18">
        <v>7241.8</v>
      </c>
      <c r="Q775" s="18">
        <v>7241.8</v>
      </c>
      <c r="R775" s="18">
        <v>7241.8</v>
      </c>
      <c r="S775" s="18">
        <v>7241.8</v>
      </c>
      <c r="T775" s="18">
        <v>49304</v>
      </c>
    </row>
    <row r="776" spans="1:20" outlineLevel="6" x14ac:dyDescent="0.2">
      <c r="A776" s="10" t="str">
        <f t="shared" si="123"/>
        <v>1.1.1</v>
      </c>
      <c r="B776" s="20" t="str">
        <f t="shared" si="124"/>
        <v>1.1.1</v>
      </c>
      <c r="C776" s="10" t="str">
        <f t="shared" si="125"/>
        <v>P2426</v>
      </c>
      <c r="D776" s="20" t="str">
        <f t="shared" si="126"/>
        <v>P2426</v>
      </c>
      <c r="E776" s="10" t="str">
        <f t="shared" si="131"/>
        <v>1</v>
      </c>
      <c r="F776" s="10" t="str">
        <f t="shared" si="127"/>
        <v>21112-C205</v>
      </c>
      <c r="G776" s="20" t="str">
        <f t="shared" si="128"/>
        <v>21112-C205</v>
      </c>
      <c r="H776" s="10" t="str">
        <f t="shared" si="129"/>
        <v>1</v>
      </c>
      <c r="I776" s="20" t="str">
        <f t="shared" si="130"/>
        <v>1</v>
      </c>
      <c r="J776" s="10" t="str">
        <f t="shared" si="132"/>
        <v>1611</v>
      </c>
      <c r="L776" s="15" t="s">
        <v>69</v>
      </c>
      <c r="M776" s="18">
        <v>28806</v>
      </c>
      <c r="N776" s="18">
        <v>16425.66</v>
      </c>
      <c r="O776" s="18">
        <v>45231.66</v>
      </c>
      <c r="P776" s="18">
        <v>0</v>
      </c>
      <c r="Q776" s="18">
        <v>0</v>
      </c>
      <c r="R776" s="18">
        <v>0</v>
      </c>
      <c r="S776" s="19">
        <v>0</v>
      </c>
      <c r="T776" s="18">
        <v>45231.66</v>
      </c>
    </row>
    <row r="777" spans="1:20" outlineLevel="6" x14ac:dyDescent="0.2">
      <c r="A777" s="10" t="str">
        <f t="shared" si="123"/>
        <v>1.1.1</v>
      </c>
      <c r="B777" s="20" t="str">
        <f t="shared" si="124"/>
        <v>1.1.1</v>
      </c>
      <c r="C777" s="10" t="str">
        <f t="shared" si="125"/>
        <v>P2426</v>
      </c>
      <c r="D777" s="20" t="str">
        <f t="shared" si="126"/>
        <v>P2426</v>
      </c>
      <c r="E777" s="10" t="str">
        <f t="shared" si="131"/>
        <v>1</v>
      </c>
      <c r="F777" s="10" t="str">
        <f t="shared" si="127"/>
        <v>21112-C205</v>
      </c>
      <c r="G777" s="20" t="str">
        <f t="shared" si="128"/>
        <v>21112-C205</v>
      </c>
      <c r="H777" s="10" t="str">
        <f t="shared" si="129"/>
        <v>1</v>
      </c>
      <c r="I777" s="20" t="str">
        <f t="shared" si="130"/>
        <v>1</v>
      </c>
      <c r="J777" s="10" t="str">
        <f t="shared" si="132"/>
        <v>3751</v>
      </c>
      <c r="L777" s="15" t="s">
        <v>87</v>
      </c>
      <c r="M777" s="18">
        <v>15000</v>
      </c>
      <c r="N777" s="19">
        <v>0</v>
      </c>
      <c r="O777" s="18">
        <v>15000</v>
      </c>
      <c r="P777" s="18">
        <v>0</v>
      </c>
      <c r="Q777" s="18">
        <v>0</v>
      </c>
      <c r="R777" s="18">
        <v>0</v>
      </c>
      <c r="S777" s="19">
        <v>0</v>
      </c>
      <c r="T777" s="18">
        <v>15000</v>
      </c>
    </row>
    <row r="778" spans="1:20" outlineLevel="6" x14ac:dyDescent="0.2">
      <c r="A778" s="10" t="str">
        <f t="shared" ref="A778:A841" si="133">IF(MID(L778,1,5)="     ",B778,"")</f>
        <v>1.1.1</v>
      </c>
      <c r="B778" s="20" t="str">
        <f t="shared" ref="B778:B841" si="134">IF(MID(L778,1,5)="*****",MID(L778,8,5),B777)</f>
        <v>1.1.1</v>
      </c>
      <c r="C778" s="10" t="str">
        <f t="shared" ref="C778:C841" si="135">IF(MID(L778,1,5)="     ",D778,"")</f>
        <v>P2426</v>
      </c>
      <c r="D778" s="20" t="str">
        <f t="shared" ref="D778:D841" si="136">IF(MID(L778,1,5)="**** ",MID(L778,8,5),D777)</f>
        <v>P2426</v>
      </c>
      <c r="E778" s="10" t="str">
        <f t="shared" si="131"/>
        <v>1</v>
      </c>
      <c r="F778" s="10" t="str">
        <f t="shared" ref="F778:F841" si="137">IF(MID(L778,1,5)="     ",G778,"")</f>
        <v>21112-C205</v>
      </c>
      <c r="G778" s="20" t="str">
        <f t="shared" ref="G778:G841" si="138">IF(MID(L778,1,5)="**   ",MID(L778,8,10),G777)</f>
        <v>21112-C205</v>
      </c>
      <c r="H778" s="10" t="str">
        <f t="shared" ref="H778:H841" si="139">IF(MID(L778,1,5)="     ",I778,"")</f>
        <v>1</v>
      </c>
      <c r="I778" s="20" t="str">
        <f t="shared" ref="I778:I841" si="140">IF(MID(L778,1,5)="*    ",MID(L778,8,1),I777)</f>
        <v>1</v>
      </c>
      <c r="J778" s="10" t="str">
        <f t="shared" si="132"/>
        <v>3981</v>
      </c>
      <c r="L778" s="15" t="s">
        <v>90</v>
      </c>
      <c r="M778" s="18">
        <v>13298</v>
      </c>
      <c r="N778" s="19">
        <v>0</v>
      </c>
      <c r="O778" s="18">
        <v>13298</v>
      </c>
      <c r="P778" s="18">
        <v>1371.55</v>
      </c>
      <c r="Q778" s="18">
        <v>1371.55</v>
      </c>
      <c r="R778" s="18">
        <v>1371.55</v>
      </c>
      <c r="S778" s="18">
        <v>1371.55</v>
      </c>
      <c r="T778" s="18">
        <v>11926.45</v>
      </c>
    </row>
    <row r="779" spans="1:20" outlineLevel="6" x14ac:dyDescent="0.2">
      <c r="A779" s="10" t="str">
        <f t="shared" si="133"/>
        <v/>
      </c>
      <c r="B779" s="20" t="str">
        <f t="shared" si="134"/>
        <v>1.1.1</v>
      </c>
      <c r="C779" s="10" t="str">
        <f t="shared" si="135"/>
        <v/>
      </c>
      <c r="D779" s="20" t="str">
        <f t="shared" si="136"/>
        <v>P2426</v>
      </c>
      <c r="E779" s="10" t="str">
        <f t="shared" si="131"/>
        <v/>
      </c>
      <c r="F779" s="10" t="str">
        <f t="shared" si="137"/>
        <v/>
      </c>
      <c r="G779" s="20" t="str">
        <f t="shared" si="138"/>
        <v>21112-C217</v>
      </c>
      <c r="H779" s="10" t="str">
        <f t="shared" si="139"/>
        <v/>
      </c>
      <c r="I779" s="20" t="str">
        <f t="shared" si="140"/>
        <v>1</v>
      </c>
      <c r="J779" s="10" t="str">
        <f t="shared" si="132"/>
        <v/>
      </c>
      <c r="L779" s="15" t="s">
        <v>206</v>
      </c>
      <c r="M779" s="18">
        <v>2018610</v>
      </c>
      <c r="N779" s="18">
        <v>0</v>
      </c>
      <c r="O779" s="18">
        <v>2018610</v>
      </c>
      <c r="P779" s="18">
        <v>249165.33</v>
      </c>
      <c r="Q779" s="18">
        <v>192345.33</v>
      </c>
      <c r="R779" s="18">
        <v>192345.33</v>
      </c>
      <c r="S779" s="18">
        <v>192345.33</v>
      </c>
      <c r="T779" s="18">
        <v>1826264.67</v>
      </c>
    </row>
    <row r="780" spans="1:20" outlineLevel="6" x14ac:dyDescent="0.2">
      <c r="A780" s="10" t="str">
        <f t="shared" si="133"/>
        <v/>
      </c>
      <c r="B780" s="20" t="str">
        <f t="shared" si="134"/>
        <v>1.1.1</v>
      </c>
      <c r="C780" s="10" t="str">
        <f t="shared" si="135"/>
        <v/>
      </c>
      <c r="D780" s="20" t="str">
        <f t="shared" si="136"/>
        <v>P2426</v>
      </c>
      <c r="E780" s="10" t="str">
        <f t="shared" si="131"/>
        <v/>
      </c>
      <c r="F780" s="10" t="str">
        <f t="shared" si="137"/>
        <v/>
      </c>
      <c r="G780" s="20" t="str">
        <f t="shared" si="138"/>
        <v>21112-C217</v>
      </c>
      <c r="H780" s="10" t="str">
        <f t="shared" si="139"/>
        <v/>
      </c>
      <c r="I780" s="20" t="str">
        <f t="shared" si="140"/>
        <v>1</v>
      </c>
      <c r="J780" s="10" t="str">
        <f t="shared" si="132"/>
        <v/>
      </c>
      <c r="L780" s="15" t="s">
        <v>54</v>
      </c>
      <c r="M780" s="18">
        <v>2018610</v>
      </c>
      <c r="N780" s="18">
        <v>0</v>
      </c>
      <c r="O780" s="18">
        <v>2018610</v>
      </c>
      <c r="P780" s="18">
        <v>249165.33</v>
      </c>
      <c r="Q780" s="18">
        <v>192345.33</v>
      </c>
      <c r="R780" s="18">
        <v>192345.33</v>
      </c>
      <c r="S780" s="18">
        <v>192345.33</v>
      </c>
      <c r="T780" s="18">
        <v>1826264.67</v>
      </c>
    </row>
    <row r="781" spans="1:20" outlineLevel="6" x14ac:dyDescent="0.2">
      <c r="A781" s="10" t="str">
        <f t="shared" si="133"/>
        <v>1.1.1</v>
      </c>
      <c r="B781" s="20" t="str">
        <f t="shared" si="134"/>
        <v>1.1.1</v>
      </c>
      <c r="C781" s="10" t="str">
        <f t="shared" si="135"/>
        <v>P2426</v>
      </c>
      <c r="D781" s="20" t="str">
        <f t="shared" si="136"/>
        <v>P2426</v>
      </c>
      <c r="E781" s="10" t="str">
        <f t="shared" si="131"/>
        <v>1</v>
      </c>
      <c r="F781" s="10" t="str">
        <f t="shared" si="137"/>
        <v>21112-C217</v>
      </c>
      <c r="G781" s="20" t="str">
        <f t="shared" si="138"/>
        <v>21112-C217</v>
      </c>
      <c r="H781" s="10" t="str">
        <f t="shared" si="139"/>
        <v>1</v>
      </c>
      <c r="I781" s="20" t="str">
        <f t="shared" si="140"/>
        <v>1</v>
      </c>
      <c r="J781" s="10" t="str">
        <f t="shared" si="132"/>
        <v>1131</v>
      </c>
      <c r="L781" s="15" t="s">
        <v>55</v>
      </c>
      <c r="M781" s="18">
        <v>511044</v>
      </c>
      <c r="N781" s="18">
        <v>-69068.7</v>
      </c>
      <c r="O781" s="18">
        <v>441975.3</v>
      </c>
      <c r="P781" s="18">
        <v>58692.3</v>
      </c>
      <c r="Q781" s="18">
        <v>58692.3</v>
      </c>
      <c r="R781" s="18">
        <v>58692.3</v>
      </c>
      <c r="S781" s="18">
        <v>58692.3</v>
      </c>
      <c r="T781" s="18">
        <v>383283</v>
      </c>
    </row>
    <row r="782" spans="1:20" outlineLevel="6" x14ac:dyDescent="0.2">
      <c r="A782" s="10" t="str">
        <f t="shared" si="133"/>
        <v>1.1.1</v>
      </c>
      <c r="B782" s="20" t="str">
        <f t="shared" si="134"/>
        <v>1.1.1</v>
      </c>
      <c r="C782" s="10" t="str">
        <f t="shared" si="135"/>
        <v>P2426</v>
      </c>
      <c r="D782" s="20" t="str">
        <f t="shared" si="136"/>
        <v>P2426</v>
      </c>
      <c r="E782" s="10" t="str">
        <f t="shared" si="131"/>
        <v>1</v>
      </c>
      <c r="F782" s="10" t="str">
        <f t="shared" si="137"/>
        <v>21112-C217</v>
      </c>
      <c r="G782" s="20" t="str">
        <f t="shared" si="138"/>
        <v>21112-C217</v>
      </c>
      <c r="H782" s="10" t="str">
        <f t="shared" si="139"/>
        <v>1</v>
      </c>
      <c r="I782" s="20" t="str">
        <f t="shared" si="140"/>
        <v>1</v>
      </c>
      <c r="J782" s="10" t="str">
        <f t="shared" si="132"/>
        <v>1321</v>
      </c>
      <c r="L782" s="15" t="s">
        <v>59</v>
      </c>
      <c r="M782" s="18">
        <v>41328</v>
      </c>
      <c r="N782" s="19">
        <v>0</v>
      </c>
      <c r="O782" s="18">
        <v>41328</v>
      </c>
      <c r="P782" s="18">
        <v>10332</v>
      </c>
      <c r="Q782" s="18">
        <v>0</v>
      </c>
      <c r="R782" s="18">
        <v>0</v>
      </c>
      <c r="S782" s="19">
        <v>0</v>
      </c>
      <c r="T782" s="18">
        <v>41328</v>
      </c>
    </row>
    <row r="783" spans="1:20" outlineLevel="6" x14ac:dyDescent="0.2">
      <c r="A783" s="10" t="str">
        <f t="shared" si="133"/>
        <v>1.1.1</v>
      </c>
      <c r="B783" s="20" t="str">
        <f t="shared" si="134"/>
        <v>1.1.1</v>
      </c>
      <c r="C783" s="10" t="str">
        <f t="shared" si="135"/>
        <v>P2426</v>
      </c>
      <c r="D783" s="20" t="str">
        <f t="shared" si="136"/>
        <v>P2426</v>
      </c>
      <c r="E783" s="10" t="str">
        <f t="shared" si="131"/>
        <v>1</v>
      </c>
      <c r="F783" s="10" t="str">
        <f t="shared" si="137"/>
        <v>21112-C217</v>
      </c>
      <c r="G783" s="20" t="str">
        <f t="shared" si="138"/>
        <v>21112-C217</v>
      </c>
      <c r="H783" s="10" t="str">
        <f t="shared" si="139"/>
        <v>1</v>
      </c>
      <c r="I783" s="20" t="str">
        <f t="shared" si="140"/>
        <v>1</v>
      </c>
      <c r="J783" s="10" t="str">
        <f t="shared" si="132"/>
        <v>1322</v>
      </c>
      <c r="L783" s="15" t="s">
        <v>60</v>
      </c>
      <c r="M783" s="18">
        <v>185952</v>
      </c>
      <c r="N783" s="19">
        <v>0</v>
      </c>
      <c r="O783" s="18">
        <v>185952</v>
      </c>
      <c r="P783" s="18">
        <v>46488</v>
      </c>
      <c r="Q783" s="18">
        <v>0</v>
      </c>
      <c r="R783" s="18">
        <v>0</v>
      </c>
      <c r="S783" s="19">
        <v>0</v>
      </c>
      <c r="T783" s="18">
        <v>185952</v>
      </c>
    </row>
    <row r="784" spans="1:20" outlineLevel="6" x14ac:dyDescent="0.2">
      <c r="A784" s="10" t="str">
        <f t="shared" si="133"/>
        <v>1.1.1</v>
      </c>
      <c r="B784" s="20" t="str">
        <f t="shared" si="134"/>
        <v>1.1.1</v>
      </c>
      <c r="C784" s="10" t="str">
        <f t="shared" si="135"/>
        <v>P2426</v>
      </c>
      <c r="D784" s="20" t="str">
        <f t="shared" si="136"/>
        <v>P2426</v>
      </c>
      <c r="E784" s="10" t="str">
        <f t="shared" si="131"/>
        <v>1</v>
      </c>
      <c r="F784" s="10" t="str">
        <f t="shared" si="137"/>
        <v>21112-C217</v>
      </c>
      <c r="G784" s="20" t="str">
        <f t="shared" si="138"/>
        <v>21112-C217</v>
      </c>
      <c r="H784" s="10" t="str">
        <f t="shared" si="139"/>
        <v>1</v>
      </c>
      <c r="I784" s="20" t="str">
        <f t="shared" si="140"/>
        <v>1</v>
      </c>
      <c r="J784" s="10" t="str">
        <f t="shared" si="132"/>
        <v>1343</v>
      </c>
      <c r="L784" s="15" t="s">
        <v>61</v>
      </c>
      <c r="M784" s="18">
        <v>115764</v>
      </c>
      <c r="N784" s="18">
        <v>-16446</v>
      </c>
      <c r="O784" s="18">
        <v>99318</v>
      </c>
      <c r="P784" s="18">
        <v>12495</v>
      </c>
      <c r="Q784" s="18">
        <v>12495</v>
      </c>
      <c r="R784" s="18">
        <v>12495</v>
      </c>
      <c r="S784" s="18">
        <v>12495</v>
      </c>
      <c r="T784" s="18">
        <v>86823</v>
      </c>
    </row>
    <row r="785" spans="1:20" outlineLevel="4" x14ac:dyDescent="0.2">
      <c r="A785" s="10" t="str">
        <f t="shared" si="133"/>
        <v>1.1.1</v>
      </c>
      <c r="B785" s="20" t="str">
        <f t="shared" si="134"/>
        <v>1.1.1</v>
      </c>
      <c r="C785" s="10" t="str">
        <f t="shared" si="135"/>
        <v>P2426</v>
      </c>
      <c r="D785" s="20" t="str">
        <f t="shared" si="136"/>
        <v>P2426</v>
      </c>
      <c r="E785" s="10" t="str">
        <f t="shared" si="131"/>
        <v>1</v>
      </c>
      <c r="F785" s="10" t="str">
        <f t="shared" si="137"/>
        <v>21112-C217</v>
      </c>
      <c r="G785" s="20" t="str">
        <f t="shared" si="138"/>
        <v>21112-C217</v>
      </c>
      <c r="H785" s="10" t="str">
        <f t="shared" si="139"/>
        <v>1</v>
      </c>
      <c r="I785" s="20" t="str">
        <f t="shared" si="140"/>
        <v>1</v>
      </c>
      <c r="J785" s="10" t="str">
        <f t="shared" si="132"/>
        <v>1345</v>
      </c>
      <c r="L785" s="15" t="s">
        <v>62</v>
      </c>
      <c r="M785" s="18">
        <v>418128</v>
      </c>
      <c r="N785" s="18">
        <v>-56628.18</v>
      </c>
      <c r="O785" s="18">
        <v>361499.82</v>
      </c>
      <c r="P785" s="18">
        <v>47903.82</v>
      </c>
      <c r="Q785" s="18">
        <v>47903.82</v>
      </c>
      <c r="R785" s="18">
        <v>47903.82</v>
      </c>
      <c r="S785" s="18">
        <v>47903.82</v>
      </c>
      <c r="T785" s="18">
        <v>313596</v>
      </c>
    </row>
    <row r="786" spans="1:20" outlineLevel="5" x14ac:dyDescent="0.2">
      <c r="A786" s="10" t="str">
        <f t="shared" si="133"/>
        <v>1.1.1</v>
      </c>
      <c r="B786" s="20" t="str">
        <f t="shared" si="134"/>
        <v>1.1.1</v>
      </c>
      <c r="C786" s="10" t="str">
        <f t="shared" si="135"/>
        <v>P2426</v>
      </c>
      <c r="D786" s="20" t="str">
        <f t="shared" si="136"/>
        <v>P2426</v>
      </c>
      <c r="E786" s="10" t="str">
        <f t="shared" si="131"/>
        <v>1</v>
      </c>
      <c r="F786" s="10" t="str">
        <f t="shared" si="137"/>
        <v>21112-C217</v>
      </c>
      <c r="G786" s="20" t="str">
        <f t="shared" si="138"/>
        <v>21112-C217</v>
      </c>
      <c r="H786" s="10" t="str">
        <f t="shared" si="139"/>
        <v>1</v>
      </c>
      <c r="I786" s="20" t="str">
        <f t="shared" si="140"/>
        <v>1</v>
      </c>
      <c r="J786" s="10" t="str">
        <f t="shared" si="132"/>
        <v>1411</v>
      </c>
      <c r="L786" s="15" t="s">
        <v>63</v>
      </c>
      <c r="M786" s="18">
        <v>117540</v>
      </c>
      <c r="N786" s="18">
        <v>-15885.79</v>
      </c>
      <c r="O786" s="18">
        <v>101654.21</v>
      </c>
      <c r="P786" s="18">
        <v>13499.21</v>
      </c>
      <c r="Q786" s="18">
        <v>13499.21</v>
      </c>
      <c r="R786" s="18">
        <v>13499.21</v>
      </c>
      <c r="S786" s="18">
        <v>13499.21</v>
      </c>
      <c r="T786" s="18">
        <v>88155</v>
      </c>
    </row>
    <row r="787" spans="1:20" outlineLevel="6" x14ac:dyDescent="0.2">
      <c r="A787" s="10" t="str">
        <f t="shared" si="133"/>
        <v>1.1.1</v>
      </c>
      <c r="B787" s="20" t="str">
        <f t="shared" si="134"/>
        <v>1.1.1</v>
      </c>
      <c r="C787" s="10" t="str">
        <f t="shared" si="135"/>
        <v>P2426</v>
      </c>
      <c r="D787" s="20" t="str">
        <f t="shared" si="136"/>
        <v>P2426</v>
      </c>
      <c r="E787" s="10" t="str">
        <f t="shared" si="131"/>
        <v>1</v>
      </c>
      <c r="F787" s="10" t="str">
        <f t="shared" si="137"/>
        <v>21112-C217</v>
      </c>
      <c r="G787" s="20" t="str">
        <f t="shared" si="138"/>
        <v>21112-C217</v>
      </c>
      <c r="H787" s="10" t="str">
        <f t="shared" si="139"/>
        <v>1</v>
      </c>
      <c r="I787" s="20" t="str">
        <f t="shared" si="140"/>
        <v>1</v>
      </c>
      <c r="J787" s="10" t="str">
        <f t="shared" si="132"/>
        <v>1412</v>
      </c>
      <c r="L787" s="15" t="s">
        <v>64</v>
      </c>
      <c r="M787" s="18">
        <v>52380</v>
      </c>
      <c r="N787" s="18">
        <v>-7079.05</v>
      </c>
      <c r="O787" s="18">
        <v>45300.95</v>
      </c>
      <c r="P787" s="18">
        <v>6015.95</v>
      </c>
      <c r="Q787" s="18">
        <v>6015.95</v>
      </c>
      <c r="R787" s="18">
        <v>6015.95</v>
      </c>
      <c r="S787" s="18">
        <v>6015.95</v>
      </c>
      <c r="T787" s="18">
        <v>39285</v>
      </c>
    </row>
    <row r="788" spans="1:20" outlineLevel="6" x14ac:dyDescent="0.2">
      <c r="A788" s="10" t="str">
        <f t="shared" si="133"/>
        <v>1.1.1</v>
      </c>
      <c r="B788" s="20" t="str">
        <f t="shared" si="134"/>
        <v>1.1.1</v>
      </c>
      <c r="C788" s="10" t="str">
        <f t="shared" si="135"/>
        <v>P2426</v>
      </c>
      <c r="D788" s="20" t="str">
        <f t="shared" si="136"/>
        <v>P2426</v>
      </c>
      <c r="E788" s="10" t="str">
        <f t="shared" si="131"/>
        <v>1</v>
      </c>
      <c r="F788" s="10" t="str">
        <f t="shared" si="137"/>
        <v>21112-C217</v>
      </c>
      <c r="G788" s="20" t="str">
        <f t="shared" si="138"/>
        <v>21112-C217</v>
      </c>
      <c r="H788" s="10" t="str">
        <f t="shared" si="139"/>
        <v>1</v>
      </c>
      <c r="I788" s="20" t="str">
        <f t="shared" si="140"/>
        <v>1</v>
      </c>
      <c r="J788" s="10" t="str">
        <f t="shared" si="132"/>
        <v>1542</v>
      </c>
      <c r="L788" s="15" t="s">
        <v>67</v>
      </c>
      <c r="M788" s="18">
        <v>277272</v>
      </c>
      <c r="N788" s="18">
        <v>-35755.019999999997</v>
      </c>
      <c r="O788" s="18">
        <v>241516.98</v>
      </c>
      <c r="P788" s="18">
        <v>33562.980000000003</v>
      </c>
      <c r="Q788" s="18">
        <v>33562.980000000003</v>
      </c>
      <c r="R788" s="18">
        <v>33562.980000000003</v>
      </c>
      <c r="S788" s="18">
        <v>33562.980000000003</v>
      </c>
      <c r="T788" s="18">
        <v>207954</v>
      </c>
    </row>
    <row r="789" spans="1:20" outlineLevel="6" x14ac:dyDescent="0.2">
      <c r="A789" s="10" t="str">
        <f t="shared" si="133"/>
        <v>1.1.1</v>
      </c>
      <c r="B789" s="20" t="str">
        <f t="shared" si="134"/>
        <v>1.1.1</v>
      </c>
      <c r="C789" s="10" t="str">
        <f t="shared" si="135"/>
        <v>P2426</v>
      </c>
      <c r="D789" s="20" t="str">
        <f t="shared" si="136"/>
        <v>P2426</v>
      </c>
      <c r="E789" s="10" t="str">
        <f t="shared" si="131"/>
        <v>1</v>
      </c>
      <c r="F789" s="10" t="str">
        <f t="shared" si="137"/>
        <v>21112-C217</v>
      </c>
      <c r="G789" s="20" t="str">
        <f t="shared" si="138"/>
        <v>21112-C217</v>
      </c>
      <c r="H789" s="10" t="str">
        <f t="shared" si="139"/>
        <v>1</v>
      </c>
      <c r="I789" s="20" t="str">
        <f t="shared" si="140"/>
        <v>1</v>
      </c>
      <c r="J789" s="10" t="str">
        <f t="shared" si="132"/>
        <v>1593</v>
      </c>
      <c r="L789" s="15" t="s">
        <v>68</v>
      </c>
      <c r="M789" s="18">
        <v>185522</v>
      </c>
      <c r="N789" s="18">
        <v>-24355.8</v>
      </c>
      <c r="O789" s="18">
        <v>161166.20000000001</v>
      </c>
      <c r="P789" s="18">
        <v>17008.2</v>
      </c>
      <c r="Q789" s="18">
        <v>17008.2</v>
      </c>
      <c r="R789" s="18">
        <v>17008.2</v>
      </c>
      <c r="S789" s="18">
        <v>17008.2</v>
      </c>
      <c r="T789" s="18">
        <v>144158</v>
      </c>
    </row>
    <row r="790" spans="1:20" outlineLevel="6" x14ac:dyDescent="0.2">
      <c r="A790" s="10" t="str">
        <f t="shared" si="133"/>
        <v>1.1.1</v>
      </c>
      <c r="B790" s="20" t="str">
        <f t="shared" si="134"/>
        <v>1.1.1</v>
      </c>
      <c r="C790" s="10" t="str">
        <f t="shared" si="135"/>
        <v>P2426</v>
      </c>
      <c r="D790" s="20" t="str">
        <f t="shared" si="136"/>
        <v>P2426</v>
      </c>
      <c r="E790" s="10" t="str">
        <f t="shared" si="131"/>
        <v>1</v>
      </c>
      <c r="F790" s="10" t="str">
        <f t="shared" si="137"/>
        <v>21112-C217</v>
      </c>
      <c r="G790" s="20" t="str">
        <f t="shared" si="138"/>
        <v>21112-C217</v>
      </c>
      <c r="H790" s="10" t="str">
        <f t="shared" si="139"/>
        <v>1</v>
      </c>
      <c r="I790" s="20" t="str">
        <f t="shared" si="140"/>
        <v>1</v>
      </c>
      <c r="J790" s="10" t="str">
        <f t="shared" si="132"/>
        <v>1611</v>
      </c>
      <c r="L790" s="15" t="s">
        <v>69</v>
      </c>
      <c r="M790" s="18">
        <v>77774</v>
      </c>
      <c r="N790" s="18">
        <v>225218.54</v>
      </c>
      <c r="O790" s="18">
        <v>302992.53999999998</v>
      </c>
      <c r="P790" s="18">
        <v>0</v>
      </c>
      <c r="Q790" s="18">
        <v>0</v>
      </c>
      <c r="R790" s="18">
        <v>0</v>
      </c>
      <c r="S790" s="19">
        <v>0</v>
      </c>
      <c r="T790" s="18">
        <v>302992.53999999998</v>
      </c>
    </row>
    <row r="791" spans="1:20" outlineLevel="6" x14ac:dyDescent="0.2">
      <c r="A791" s="10" t="str">
        <f t="shared" si="133"/>
        <v>1.1.1</v>
      </c>
      <c r="B791" s="20" t="str">
        <f t="shared" si="134"/>
        <v>1.1.1</v>
      </c>
      <c r="C791" s="10" t="str">
        <f t="shared" si="135"/>
        <v>P2426</v>
      </c>
      <c r="D791" s="20" t="str">
        <f t="shared" si="136"/>
        <v>P2426</v>
      </c>
      <c r="E791" s="10" t="str">
        <f t="shared" si="131"/>
        <v>1</v>
      </c>
      <c r="F791" s="10" t="str">
        <f t="shared" si="137"/>
        <v>21112-C217</v>
      </c>
      <c r="G791" s="20" t="str">
        <f t="shared" si="138"/>
        <v>21112-C217</v>
      </c>
      <c r="H791" s="10" t="str">
        <f t="shared" si="139"/>
        <v>1</v>
      </c>
      <c r="I791" s="20" t="str">
        <f t="shared" si="140"/>
        <v>1</v>
      </c>
      <c r="J791" s="10" t="str">
        <f t="shared" si="132"/>
        <v>3981</v>
      </c>
      <c r="L791" s="15" t="s">
        <v>90</v>
      </c>
      <c r="M791" s="18">
        <v>35906</v>
      </c>
      <c r="N791" s="19">
        <v>0</v>
      </c>
      <c r="O791" s="18">
        <v>35906</v>
      </c>
      <c r="P791" s="18">
        <v>3167.87</v>
      </c>
      <c r="Q791" s="18">
        <v>3167.87</v>
      </c>
      <c r="R791" s="18">
        <v>3167.87</v>
      </c>
      <c r="S791" s="18">
        <v>3167.87</v>
      </c>
      <c r="T791" s="18">
        <v>32738.13</v>
      </c>
    </row>
    <row r="792" spans="1:20" outlineLevel="6" x14ac:dyDescent="0.2">
      <c r="A792" s="10" t="str">
        <f t="shared" si="133"/>
        <v/>
      </c>
      <c r="B792" s="20" t="str">
        <f t="shared" si="134"/>
        <v>1.1.1</v>
      </c>
      <c r="C792" s="10" t="str">
        <f t="shared" si="135"/>
        <v/>
      </c>
      <c r="D792" s="20" t="str">
        <f t="shared" si="136"/>
        <v>P2426</v>
      </c>
      <c r="E792" s="10" t="str">
        <f t="shared" si="131"/>
        <v/>
      </c>
      <c r="F792" s="10" t="str">
        <f t="shared" si="137"/>
        <v/>
      </c>
      <c r="G792" s="20" t="str">
        <f t="shared" si="138"/>
        <v>21112-C401</v>
      </c>
      <c r="H792" s="10" t="str">
        <f t="shared" si="139"/>
        <v/>
      </c>
      <c r="I792" s="20" t="str">
        <f t="shared" si="140"/>
        <v>1</v>
      </c>
      <c r="J792" s="10" t="str">
        <f t="shared" si="132"/>
        <v/>
      </c>
      <c r="L792" s="15" t="s">
        <v>207</v>
      </c>
      <c r="M792" s="18">
        <v>22937029</v>
      </c>
      <c r="N792" s="18">
        <v>-8443.98</v>
      </c>
      <c r="O792" s="18">
        <v>22928585.02</v>
      </c>
      <c r="P792" s="18">
        <v>3534391.74</v>
      </c>
      <c r="Q792" s="18">
        <v>2030019.58</v>
      </c>
      <c r="R792" s="18">
        <v>2030019.58</v>
      </c>
      <c r="S792" s="18">
        <v>2030019.58</v>
      </c>
      <c r="T792" s="18">
        <v>20898565.440000001</v>
      </c>
    </row>
    <row r="793" spans="1:20" outlineLevel="6" x14ac:dyDescent="0.2">
      <c r="A793" s="10" t="str">
        <f t="shared" si="133"/>
        <v/>
      </c>
      <c r="B793" s="20" t="str">
        <f t="shared" si="134"/>
        <v>1.1.1</v>
      </c>
      <c r="C793" s="10" t="str">
        <f t="shared" si="135"/>
        <v/>
      </c>
      <c r="D793" s="20" t="str">
        <f t="shared" si="136"/>
        <v>P2426</v>
      </c>
      <c r="E793" s="10" t="str">
        <f t="shared" si="131"/>
        <v/>
      </c>
      <c r="F793" s="10" t="str">
        <f t="shared" si="137"/>
        <v/>
      </c>
      <c r="G793" s="20" t="str">
        <f t="shared" si="138"/>
        <v>21112-C401</v>
      </c>
      <c r="H793" s="10" t="str">
        <f t="shared" si="139"/>
        <v/>
      </c>
      <c r="I793" s="20" t="str">
        <f t="shared" si="140"/>
        <v>1</v>
      </c>
      <c r="J793" s="10" t="str">
        <f t="shared" si="132"/>
        <v/>
      </c>
      <c r="L793" s="15" t="s">
        <v>54</v>
      </c>
      <c r="M793" s="18">
        <v>22747029</v>
      </c>
      <c r="N793" s="18">
        <v>-69909.88</v>
      </c>
      <c r="O793" s="18">
        <v>22677119.120000001</v>
      </c>
      <c r="P793" s="18">
        <v>3516073.3</v>
      </c>
      <c r="Q793" s="18">
        <v>2011701.14</v>
      </c>
      <c r="R793" s="18">
        <v>2011701.14</v>
      </c>
      <c r="S793" s="18">
        <v>2011701.14</v>
      </c>
      <c r="T793" s="18">
        <v>20665417.98</v>
      </c>
    </row>
    <row r="794" spans="1:20" outlineLevel="6" x14ac:dyDescent="0.2">
      <c r="A794" s="10" t="str">
        <f t="shared" si="133"/>
        <v>1.1.1</v>
      </c>
      <c r="B794" s="20" t="str">
        <f t="shared" si="134"/>
        <v>1.1.1</v>
      </c>
      <c r="C794" s="10" t="str">
        <f t="shared" si="135"/>
        <v>P2426</v>
      </c>
      <c r="D794" s="20" t="str">
        <f t="shared" si="136"/>
        <v>P2426</v>
      </c>
      <c r="E794" s="10" t="str">
        <f t="shared" si="131"/>
        <v>1</v>
      </c>
      <c r="F794" s="10" t="str">
        <f t="shared" si="137"/>
        <v>21112-C401</v>
      </c>
      <c r="G794" s="20" t="str">
        <f t="shared" si="138"/>
        <v>21112-C401</v>
      </c>
      <c r="H794" s="10" t="str">
        <f t="shared" si="139"/>
        <v>1</v>
      </c>
      <c r="I794" s="20" t="str">
        <f t="shared" si="140"/>
        <v>1</v>
      </c>
      <c r="J794" s="10" t="str">
        <f t="shared" si="132"/>
        <v>1131</v>
      </c>
      <c r="L794" s="15" t="s">
        <v>55</v>
      </c>
      <c r="M794" s="18">
        <v>1686180</v>
      </c>
      <c r="N794" s="18">
        <v>-38524.03</v>
      </c>
      <c r="O794" s="18">
        <v>1647655.97</v>
      </c>
      <c r="P794" s="18">
        <v>383020.97</v>
      </c>
      <c r="Q794" s="18">
        <v>383020.97</v>
      </c>
      <c r="R794" s="18">
        <v>383020.97</v>
      </c>
      <c r="S794" s="18">
        <v>383020.97</v>
      </c>
      <c r="T794" s="18">
        <v>1264635</v>
      </c>
    </row>
    <row r="795" spans="1:20" outlineLevel="6" x14ac:dyDescent="0.2">
      <c r="A795" s="10" t="str">
        <f t="shared" si="133"/>
        <v>1.1.1</v>
      </c>
      <c r="B795" s="20" t="str">
        <f t="shared" si="134"/>
        <v>1.1.1</v>
      </c>
      <c r="C795" s="10" t="str">
        <f t="shared" si="135"/>
        <v>P2426</v>
      </c>
      <c r="D795" s="20" t="str">
        <f t="shared" si="136"/>
        <v>P2426</v>
      </c>
      <c r="E795" s="10" t="str">
        <f t="shared" si="131"/>
        <v>1</v>
      </c>
      <c r="F795" s="10" t="str">
        <f t="shared" si="137"/>
        <v>21112-C401</v>
      </c>
      <c r="G795" s="20" t="str">
        <f t="shared" si="138"/>
        <v>21112-C401</v>
      </c>
      <c r="H795" s="10" t="str">
        <f t="shared" si="139"/>
        <v>1</v>
      </c>
      <c r="I795" s="20" t="str">
        <f t="shared" si="140"/>
        <v>1</v>
      </c>
      <c r="J795" s="10" t="str">
        <f t="shared" si="132"/>
        <v>1211</v>
      </c>
      <c r="L795" s="15" t="s">
        <v>56</v>
      </c>
      <c r="M795" s="19">
        <v>0</v>
      </c>
      <c r="N795" s="18">
        <v>141385.24</v>
      </c>
      <c r="O795" s="18">
        <v>141385.24</v>
      </c>
      <c r="P795" s="18">
        <v>141385.24</v>
      </c>
      <c r="Q795" s="18">
        <v>141385.24</v>
      </c>
      <c r="R795" s="18">
        <v>141385.24</v>
      </c>
      <c r="S795" s="18">
        <v>141385.24</v>
      </c>
      <c r="T795" s="18">
        <v>0</v>
      </c>
    </row>
    <row r="796" spans="1:20" outlineLevel="6" x14ac:dyDescent="0.2">
      <c r="A796" s="10" t="str">
        <f t="shared" si="133"/>
        <v>1.1.1</v>
      </c>
      <c r="B796" s="20" t="str">
        <f t="shared" si="134"/>
        <v>1.1.1</v>
      </c>
      <c r="C796" s="10" t="str">
        <f t="shared" si="135"/>
        <v>P2426</v>
      </c>
      <c r="D796" s="20" t="str">
        <f t="shared" si="136"/>
        <v>P2426</v>
      </c>
      <c r="E796" s="10" t="str">
        <f t="shared" si="131"/>
        <v>1</v>
      </c>
      <c r="F796" s="10" t="str">
        <f t="shared" si="137"/>
        <v>21112-C401</v>
      </c>
      <c r="G796" s="20" t="str">
        <f t="shared" si="138"/>
        <v>21112-C401</v>
      </c>
      <c r="H796" s="10" t="str">
        <f t="shared" si="139"/>
        <v>1</v>
      </c>
      <c r="I796" s="20" t="str">
        <f t="shared" si="140"/>
        <v>1</v>
      </c>
      <c r="J796" s="10" t="str">
        <f t="shared" si="132"/>
        <v>1311</v>
      </c>
      <c r="L796" s="15" t="s">
        <v>57</v>
      </c>
      <c r="M796" s="18">
        <v>3828</v>
      </c>
      <c r="N796" s="18">
        <v>-126</v>
      </c>
      <c r="O796" s="18">
        <v>3702</v>
      </c>
      <c r="P796" s="18">
        <v>831</v>
      </c>
      <c r="Q796" s="18">
        <v>831</v>
      </c>
      <c r="R796" s="18">
        <v>831</v>
      </c>
      <c r="S796" s="18">
        <v>831</v>
      </c>
      <c r="T796" s="18">
        <v>2871</v>
      </c>
    </row>
    <row r="797" spans="1:20" outlineLevel="6" x14ac:dyDescent="0.2">
      <c r="A797" s="10" t="str">
        <f t="shared" si="133"/>
        <v>1.1.1</v>
      </c>
      <c r="B797" s="20" t="str">
        <f t="shared" si="134"/>
        <v>1.1.1</v>
      </c>
      <c r="C797" s="10" t="str">
        <f t="shared" si="135"/>
        <v>P2426</v>
      </c>
      <c r="D797" s="20" t="str">
        <f t="shared" si="136"/>
        <v>P2426</v>
      </c>
      <c r="E797" s="10" t="str">
        <f t="shared" si="131"/>
        <v>1</v>
      </c>
      <c r="F797" s="10" t="str">
        <f t="shared" si="137"/>
        <v>21112-C401</v>
      </c>
      <c r="G797" s="20" t="str">
        <f t="shared" si="138"/>
        <v>21112-C401</v>
      </c>
      <c r="H797" s="10" t="str">
        <f t="shared" si="139"/>
        <v>1</v>
      </c>
      <c r="I797" s="20" t="str">
        <f t="shared" si="140"/>
        <v>1</v>
      </c>
      <c r="J797" s="10" t="str">
        <f t="shared" si="132"/>
        <v>1321</v>
      </c>
      <c r="L797" s="15" t="s">
        <v>59</v>
      </c>
      <c r="M797" s="18">
        <v>139848</v>
      </c>
      <c r="N797" s="18">
        <v>-257.98</v>
      </c>
      <c r="O797" s="18">
        <v>139590.01999999999</v>
      </c>
      <c r="P797" s="18">
        <v>34704.019999999997</v>
      </c>
      <c r="Q797" s="18">
        <v>0</v>
      </c>
      <c r="R797" s="18">
        <v>0</v>
      </c>
      <c r="S797" s="19">
        <v>0</v>
      </c>
      <c r="T797" s="18">
        <v>139590.01999999999</v>
      </c>
    </row>
    <row r="798" spans="1:20" outlineLevel="6" x14ac:dyDescent="0.2">
      <c r="A798" s="10" t="str">
        <f t="shared" si="133"/>
        <v>1.1.1</v>
      </c>
      <c r="B798" s="20" t="str">
        <f t="shared" si="134"/>
        <v>1.1.1</v>
      </c>
      <c r="C798" s="10" t="str">
        <f t="shared" si="135"/>
        <v>P2426</v>
      </c>
      <c r="D798" s="20" t="str">
        <f t="shared" si="136"/>
        <v>P2426</v>
      </c>
      <c r="E798" s="10" t="str">
        <f t="shared" si="131"/>
        <v>1</v>
      </c>
      <c r="F798" s="10" t="str">
        <f t="shared" si="137"/>
        <v>21112-C401</v>
      </c>
      <c r="G798" s="20" t="str">
        <f t="shared" si="138"/>
        <v>21112-C401</v>
      </c>
      <c r="H798" s="10" t="str">
        <f t="shared" si="139"/>
        <v>1</v>
      </c>
      <c r="I798" s="20" t="str">
        <f t="shared" si="140"/>
        <v>1</v>
      </c>
      <c r="J798" s="10" t="str">
        <f t="shared" si="132"/>
        <v>1322</v>
      </c>
      <c r="L798" s="15" t="s">
        <v>60</v>
      </c>
      <c r="M798" s="18">
        <v>629316</v>
      </c>
      <c r="N798" s="18">
        <v>-1160.92</v>
      </c>
      <c r="O798" s="18">
        <v>628155.07999999996</v>
      </c>
      <c r="P798" s="18">
        <v>156168.07999999999</v>
      </c>
      <c r="Q798" s="18">
        <v>0</v>
      </c>
      <c r="R798" s="18">
        <v>0</v>
      </c>
      <c r="S798" s="19">
        <v>0</v>
      </c>
      <c r="T798" s="18">
        <v>628155.07999999996</v>
      </c>
    </row>
    <row r="799" spans="1:20" outlineLevel="6" x14ac:dyDescent="0.2">
      <c r="A799" s="10" t="str">
        <f t="shared" si="133"/>
        <v>1.1.1</v>
      </c>
      <c r="B799" s="20" t="str">
        <f t="shared" si="134"/>
        <v>1.1.1</v>
      </c>
      <c r="C799" s="10" t="str">
        <f t="shared" si="135"/>
        <v>P2426</v>
      </c>
      <c r="D799" s="20" t="str">
        <f t="shared" si="136"/>
        <v>P2426</v>
      </c>
      <c r="E799" s="10" t="str">
        <f t="shared" si="131"/>
        <v>1</v>
      </c>
      <c r="F799" s="10" t="str">
        <f t="shared" si="137"/>
        <v>21112-C401</v>
      </c>
      <c r="G799" s="20" t="str">
        <f t="shared" si="138"/>
        <v>21112-C401</v>
      </c>
      <c r="H799" s="10" t="str">
        <f t="shared" si="139"/>
        <v>1</v>
      </c>
      <c r="I799" s="20" t="str">
        <f t="shared" si="140"/>
        <v>1</v>
      </c>
      <c r="J799" s="10" t="str">
        <f t="shared" si="132"/>
        <v>1343</v>
      </c>
      <c r="L799" s="15" t="s">
        <v>61</v>
      </c>
      <c r="M799" s="18">
        <v>338304</v>
      </c>
      <c r="N799" s="18">
        <v>-9086</v>
      </c>
      <c r="O799" s="18">
        <v>329218</v>
      </c>
      <c r="P799" s="18">
        <v>75490</v>
      </c>
      <c r="Q799" s="18">
        <v>75490</v>
      </c>
      <c r="R799" s="18">
        <v>75490</v>
      </c>
      <c r="S799" s="18">
        <v>75490</v>
      </c>
      <c r="T799" s="18">
        <v>253728</v>
      </c>
    </row>
    <row r="800" spans="1:20" outlineLevel="6" x14ac:dyDescent="0.2">
      <c r="A800" s="10" t="str">
        <f t="shared" si="133"/>
        <v>1.1.1</v>
      </c>
      <c r="B800" s="20" t="str">
        <f t="shared" si="134"/>
        <v>1.1.1</v>
      </c>
      <c r="C800" s="10" t="str">
        <f t="shared" si="135"/>
        <v>P2426</v>
      </c>
      <c r="D800" s="20" t="str">
        <f t="shared" si="136"/>
        <v>P2426</v>
      </c>
      <c r="E800" s="10" t="str">
        <f t="shared" si="131"/>
        <v>1</v>
      </c>
      <c r="F800" s="10" t="str">
        <f t="shared" si="137"/>
        <v>21112-C401</v>
      </c>
      <c r="G800" s="20" t="str">
        <f t="shared" si="138"/>
        <v>21112-C401</v>
      </c>
      <c r="H800" s="10" t="str">
        <f t="shared" si="139"/>
        <v>1</v>
      </c>
      <c r="I800" s="20" t="str">
        <f t="shared" si="140"/>
        <v>1</v>
      </c>
      <c r="J800" s="10" t="str">
        <f t="shared" si="132"/>
        <v>1345</v>
      </c>
      <c r="L800" s="15" t="s">
        <v>62</v>
      </c>
      <c r="M800" s="18">
        <v>1339836</v>
      </c>
      <c r="N800" s="18">
        <v>-33338.92</v>
      </c>
      <c r="O800" s="18">
        <v>1306497.08</v>
      </c>
      <c r="P800" s="18">
        <v>301620.08</v>
      </c>
      <c r="Q800" s="18">
        <v>301620.08</v>
      </c>
      <c r="R800" s="18">
        <v>301620.08</v>
      </c>
      <c r="S800" s="18">
        <v>301620.08</v>
      </c>
      <c r="T800" s="18">
        <v>1004877</v>
      </c>
    </row>
    <row r="801" spans="1:20" outlineLevel="6" x14ac:dyDescent="0.2">
      <c r="A801" s="10" t="str">
        <f t="shared" si="133"/>
        <v>1.1.1</v>
      </c>
      <c r="B801" s="20" t="str">
        <f t="shared" si="134"/>
        <v>1.1.1</v>
      </c>
      <c r="C801" s="10" t="str">
        <f t="shared" si="135"/>
        <v>P2426</v>
      </c>
      <c r="D801" s="20" t="str">
        <f t="shared" si="136"/>
        <v>P2426</v>
      </c>
      <c r="E801" s="10" t="str">
        <f t="shared" si="131"/>
        <v>1</v>
      </c>
      <c r="F801" s="10" t="str">
        <f t="shared" si="137"/>
        <v>21112-C401</v>
      </c>
      <c r="G801" s="20" t="str">
        <f t="shared" si="138"/>
        <v>21112-C401</v>
      </c>
      <c r="H801" s="10" t="str">
        <f t="shared" si="139"/>
        <v>1</v>
      </c>
      <c r="I801" s="20" t="str">
        <f t="shared" si="140"/>
        <v>1</v>
      </c>
      <c r="J801" s="10" t="str">
        <f t="shared" si="132"/>
        <v>1411</v>
      </c>
      <c r="L801" s="15" t="s">
        <v>63</v>
      </c>
      <c r="M801" s="18">
        <v>387816</v>
      </c>
      <c r="N801" s="18">
        <v>-9396.91</v>
      </c>
      <c r="O801" s="18">
        <v>378419.09</v>
      </c>
      <c r="P801" s="18">
        <v>87557.09</v>
      </c>
      <c r="Q801" s="18">
        <v>87557.09</v>
      </c>
      <c r="R801" s="18">
        <v>87557.09</v>
      </c>
      <c r="S801" s="18">
        <v>87557.09</v>
      </c>
      <c r="T801" s="18">
        <v>290862</v>
      </c>
    </row>
    <row r="802" spans="1:20" outlineLevel="6" x14ac:dyDescent="0.2">
      <c r="A802" s="10" t="str">
        <f t="shared" si="133"/>
        <v>1.1.1</v>
      </c>
      <c r="B802" s="20" t="str">
        <f t="shared" si="134"/>
        <v>1.1.1</v>
      </c>
      <c r="C802" s="10" t="str">
        <f t="shared" si="135"/>
        <v>P2426</v>
      </c>
      <c r="D802" s="20" t="str">
        <f t="shared" si="136"/>
        <v>P2426</v>
      </c>
      <c r="E802" s="10" t="str">
        <f t="shared" si="131"/>
        <v>1</v>
      </c>
      <c r="F802" s="10" t="str">
        <f t="shared" si="137"/>
        <v>21112-C401</v>
      </c>
      <c r="G802" s="20" t="str">
        <f t="shared" si="138"/>
        <v>21112-C401</v>
      </c>
      <c r="H802" s="10" t="str">
        <f t="shared" si="139"/>
        <v>1</v>
      </c>
      <c r="I802" s="20" t="str">
        <f t="shared" si="140"/>
        <v>1</v>
      </c>
      <c r="J802" s="10" t="str">
        <f t="shared" si="132"/>
        <v>1412</v>
      </c>
      <c r="L802" s="15" t="s">
        <v>64</v>
      </c>
      <c r="M802" s="18">
        <v>172836</v>
      </c>
      <c r="N802" s="18">
        <v>-4683.45</v>
      </c>
      <c r="O802" s="18">
        <v>168152.55</v>
      </c>
      <c r="P802" s="18">
        <v>38525.550000000003</v>
      </c>
      <c r="Q802" s="18">
        <v>38525.550000000003</v>
      </c>
      <c r="R802" s="18">
        <v>38525.550000000003</v>
      </c>
      <c r="S802" s="18">
        <v>38525.550000000003</v>
      </c>
      <c r="T802" s="18">
        <v>129627</v>
      </c>
    </row>
    <row r="803" spans="1:20" outlineLevel="6" x14ac:dyDescent="0.2">
      <c r="A803" s="10" t="str">
        <f t="shared" si="133"/>
        <v>1.1.1</v>
      </c>
      <c r="B803" s="20" t="str">
        <f t="shared" si="134"/>
        <v>1.1.1</v>
      </c>
      <c r="C803" s="10" t="str">
        <f t="shared" si="135"/>
        <v>P2426</v>
      </c>
      <c r="D803" s="20" t="str">
        <f t="shared" si="136"/>
        <v>P2426</v>
      </c>
      <c r="E803" s="10" t="str">
        <f t="shared" si="131"/>
        <v>1</v>
      </c>
      <c r="F803" s="10" t="str">
        <f t="shared" si="137"/>
        <v>21112-C401</v>
      </c>
      <c r="G803" s="20" t="str">
        <f t="shared" si="138"/>
        <v>21112-C401</v>
      </c>
      <c r="H803" s="10" t="str">
        <f t="shared" si="139"/>
        <v>1</v>
      </c>
      <c r="I803" s="20" t="str">
        <f t="shared" si="140"/>
        <v>1</v>
      </c>
      <c r="J803" s="10" t="str">
        <f t="shared" si="132"/>
        <v>1542</v>
      </c>
      <c r="L803" s="15" t="s">
        <v>67</v>
      </c>
      <c r="M803" s="18">
        <v>967812</v>
      </c>
      <c r="N803" s="18">
        <v>2723.13</v>
      </c>
      <c r="O803" s="18">
        <v>970535.13</v>
      </c>
      <c r="P803" s="18">
        <v>244676.13</v>
      </c>
      <c r="Q803" s="18">
        <v>244676.13</v>
      </c>
      <c r="R803" s="18">
        <v>244676.13</v>
      </c>
      <c r="S803" s="18">
        <v>244676.13</v>
      </c>
      <c r="T803" s="18">
        <v>725859</v>
      </c>
    </row>
    <row r="804" spans="1:20" outlineLevel="6" x14ac:dyDescent="0.2">
      <c r="A804" s="10" t="str">
        <f t="shared" si="133"/>
        <v>1.1.1</v>
      </c>
      <c r="B804" s="20" t="str">
        <f t="shared" si="134"/>
        <v>1.1.1</v>
      </c>
      <c r="C804" s="10" t="str">
        <f t="shared" si="135"/>
        <v>P2426</v>
      </c>
      <c r="D804" s="20" t="str">
        <f t="shared" si="136"/>
        <v>P2426</v>
      </c>
      <c r="E804" s="10" t="str">
        <f t="shared" si="131"/>
        <v>1</v>
      </c>
      <c r="F804" s="10" t="str">
        <f t="shared" si="137"/>
        <v>21112-C401</v>
      </c>
      <c r="G804" s="20" t="str">
        <f t="shared" si="138"/>
        <v>21112-C401</v>
      </c>
      <c r="H804" s="10" t="str">
        <f t="shared" si="139"/>
        <v>1</v>
      </c>
      <c r="I804" s="20" t="str">
        <f t="shared" si="140"/>
        <v>1</v>
      </c>
      <c r="J804" s="10" t="str">
        <f t="shared" si="132"/>
        <v>1551</v>
      </c>
      <c r="L804" s="15" t="s">
        <v>98</v>
      </c>
      <c r="M804" s="19">
        <v>0</v>
      </c>
      <c r="N804" s="18">
        <v>1856</v>
      </c>
      <c r="O804" s="18">
        <v>1856</v>
      </c>
      <c r="P804" s="18">
        <v>1856</v>
      </c>
      <c r="Q804" s="18">
        <v>1856</v>
      </c>
      <c r="R804" s="18">
        <v>1856</v>
      </c>
      <c r="S804" s="18">
        <v>1856</v>
      </c>
      <c r="T804" s="18">
        <v>0</v>
      </c>
    </row>
    <row r="805" spans="1:20" outlineLevel="6" x14ac:dyDescent="0.2">
      <c r="A805" s="10" t="str">
        <f t="shared" si="133"/>
        <v>1.1.1</v>
      </c>
      <c r="B805" s="20" t="str">
        <f t="shared" si="134"/>
        <v>1.1.1</v>
      </c>
      <c r="C805" s="10" t="str">
        <f t="shared" si="135"/>
        <v>P2426</v>
      </c>
      <c r="D805" s="20" t="str">
        <f t="shared" si="136"/>
        <v>P2426</v>
      </c>
      <c r="E805" s="10" t="str">
        <f t="shared" si="131"/>
        <v>1</v>
      </c>
      <c r="F805" s="10" t="str">
        <f t="shared" si="137"/>
        <v>21112-C401</v>
      </c>
      <c r="G805" s="20" t="str">
        <f t="shared" si="138"/>
        <v>21112-C401</v>
      </c>
      <c r="H805" s="10" t="str">
        <f t="shared" si="139"/>
        <v>1</v>
      </c>
      <c r="I805" s="20" t="str">
        <f t="shared" si="140"/>
        <v>1</v>
      </c>
      <c r="J805" s="10" t="str">
        <f t="shared" si="132"/>
        <v>1593</v>
      </c>
      <c r="L805" s="15" t="s">
        <v>68</v>
      </c>
      <c r="M805" s="18">
        <v>787846</v>
      </c>
      <c r="N805" s="18">
        <v>-14035.07</v>
      </c>
      <c r="O805" s="18">
        <v>773810.93</v>
      </c>
      <c r="P805" s="18">
        <v>161572.93</v>
      </c>
      <c r="Q805" s="18">
        <v>161572.93</v>
      </c>
      <c r="R805" s="18">
        <v>161572.93</v>
      </c>
      <c r="S805" s="18">
        <v>161572.93</v>
      </c>
      <c r="T805" s="18">
        <v>612238</v>
      </c>
    </row>
    <row r="806" spans="1:20" outlineLevel="6" x14ac:dyDescent="0.2">
      <c r="A806" s="10" t="str">
        <f t="shared" si="133"/>
        <v>1.1.1</v>
      </c>
      <c r="B806" s="20" t="str">
        <f t="shared" si="134"/>
        <v>1.1.1</v>
      </c>
      <c r="C806" s="10" t="str">
        <f t="shared" si="135"/>
        <v>P2426</v>
      </c>
      <c r="D806" s="20" t="str">
        <f t="shared" si="136"/>
        <v>P2426</v>
      </c>
      <c r="E806" s="10" t="str">
        <f t="shared" si="131"/>
        <v>1</v>
      </c>
      <c r="F806" s="10" t="str">
        <f t="shared" si="137"/>
        <v>21112-C401</v>
      </c>
      <c r="G806" s="20" t="str">
        <f t="shared" si="138"/>
        <v>21112-C401</v>
      </c>
      <c r="H806" s="10" t="str">
        <f t="shared" si="139"/>
        <v>1</v>
      </c>
      <c r="I806" s="20" t="str">
        <f t="shared" si="140"/>
        <v>1</v>
      </c>
      <c r="J806" s="10" t="str">
        <f t="shared" si="132"/>
        <v>1611</v>
      </c>
      <c r="L806" s="15" t="s">
        <v>69</v>
      </c>
      <c r="M806" s="18">
        <v>263264</v>
      </c>
      <c r="N806" s="18">
        <v>-43583.38</v>
      </c>
      <c r="O806" s="18">
        <v>219680.62</v>
      </c>
      <c r="P806" s="18">
        <v>0</v>
      </c>
      <c r="Q806" s="18">
        <v>0</v>
      </c>
      <c r="R806" s="18">
        <v>0</v>
      </c>
      <c r="S806" s="19">
        <v>0</v>
      </c>
      <c r="T806" s="18">
        <v>219680.62</v>
      </c>
    </row>
    <row r="807" spans="1:20" outlineLevel="6" x14ac:dyDescent="0.2">
      <c r="A807" s="10" t="str">
        <f t="shared" si="133"/>
        <v>1.1.1</v>
      </c>
      <c r="B807" s="20" t="str">
        <f t="shared" si="134"/>
        <v>1.1.1</v>
      </c>
      <c r="C807" s="10" t="str">
        <f t="shared" si="135"/>
        <v>P2426</v>
      </c>
      <c r="D807" s="20" t="str">
        <f t="shared" si="136"/>
        <v>P2426</v>
      </c>
      <c r="E807" s="10" t="str">
        <f t="shared" si="131"/>
        <v>1</v>
      </c>
      <c r="F807" s="10" t="str">
        <f t="shared" si="137"/>
        <v>21112-C401</v>
      </c>
      <c r="G807" s="20" t="str">
        <f t="shared" si="138"/>
        <v>21112-C401</v>
      </c>
      <c r="H807" s="10" t="str">
        <f t="shared" si="139"/>
        <v>1</v>
      </c>
      <c r="I807" s="20" t="str">
        <f t="shared" si="140"/>
        <v>1</v>
      </c>
      <c r="J807" s="10" t="str">
        <f t="shared" si="132"/>
        <v>1712</v>
      </c>
      <c r="L807" s="15" t="s">
        <v>70</v>
      </c>
      <c r="M807" s="18">
        <v>1251</v>
      </c>
      <c r="N807" s="19">
        <v>0</v>
      </c>
      <c r="O807" s="18">
        <v>1251</v>
      </c>
      <c r="P807" s="18">
        <v>0</v>
      </c>
      <c r="Q807" s="18">
        <v>0</v>
      </c>
      <c r="R807" s="18">
        <v>0</v>
      </c>
      <c r="S807" s="19">
        <v>0</v>
      </c>
      <c r="T807" s="18">
        <v>1251</v>
      </c>
    </row>
    <row r="808" spans="1:20" outlineLevel="6" x14ac:dyDescent="0.2">
      <c r="A808" s="10" t="str">
        <f t="shared" si="133"/>
        <v>1.1.1</v>
      </c>
      <c r="B808" s="20" t="str">
        <f t="shared" si="134"/>
        <v>1.1.1</v>
      </c>
      <c r="C808" s="10" t="str">
        <f t="shared" si="135"/>
        <v>P2426</v>
      </c>
      <c r="D808" s="20" t="str">
        <f t="shared" si="136"/>
        <v>P2426</v>
      </c>
      <c r="E808" s="10" t="str">
        <f t="shared" si="131"/>
        <v>1</v>
      </c>
      <c r="F808" s="10" t="str">
        <f t="shared" si="137"/>
        <v>21112-C401</v>
      </c>
      <c r="G808" s="20" t="str">
        <f t="shared" si="138"/>
        <v>21112-C401</v>
      </c>
      <c r="H808" s="10" t="str">
        <f t="shared" si="139"/>
        <v>1</v>
      </c>
      <c r="I808" s="20" t="str">
        <f t="shared" si="140"/>
        <v>1</v>
      </c>
      <c r="J808" s="10" t="str">
        <f t="shared" si="132"/>
        <v>2111</v>
      </c>
      <c r="L808" s="15" t="s">
        <v>71</v>
      </c>
      <c r="M808" s="18">
        <v>90000</v>
      </c>
      <c r="N808" s="19">
        <v>0</v>
      </c>
      <c r="O808" s="18">
        <v>90000</v>
      </c>
      <c r="P808" s="18">
        <v>0</v>
      </c>
      <c r="Q808" s="18">
        <v>0</v>
      </c>
      <c r="R808" s="18">
        <v>0</v>
      </c>
      <c r="S808" s="18">
        <v>0</v>
      </c>
      <c r="T808" s="18">
        <v>90000</v>
      </c>
    </row>
    <row r="809" spans="1:20" outlineLevel="6" x14ac:dyDescent="0.2">
      <c r="A809" s="10" t="str">
        <f t="shared" si="133"/>
        <v>1.1.1</v>
      </c>
      <c r="B809" s="20" t="str">
        <f t="shared" si="134"/>
        <v>1.1.1</v>
      </c>
      <c r="C809" s="10" t="str">
        <f t="shared" si="135"/>
        <v>P2426</v>
      </c>
      <c r="D809" s="20" t="str">
        <f t="shared" si="136"/>
        <v>P2426</v>
      </c>
      <c r="E809" s="10" t="str">
        <f t="shared" si="131"/>
        <v>1</v>
      </c>
      <c r="F809" s="10" t="str">
        <f t="shared" si="137"/>
        <v>21112-C401</v>
      </c>
      <c r="G809" s="20" t="str">
        <f t="shared" si="138"/>
        <v>21112-C401</v>
      </c>
      <c r="H809" s="10" t="str">
        <f t="shared" si="139"/>
        <v>1</v>
      </c>
      <c r="I809" s="20" t="str">
        <f t="shared" si="140"/>
        <v>1</v>
      </c>
      <c r="J809" s="10" t="str">
        <f t="shared" si="132"/>
        <v>2151</v>
      </c>
      <c r="L809" s="15" t="s">
        <v>73</v>
      </c>
      <c r="M809" s="18">
        <v>130000</v>
      </c>
      <c r="N809" s="18">
        <v>34384.239999999998</v>
      </c>
      <c r="O809" s="18">
        <v>164384.24</v>
      </c>
      <c r="P809" s="18">
        <v>164369.24</v>
      </c>
      <c r="Q809" s="18">
        <v>33658.18</v>
      </c>
      <c r="R809" s="18">
        <v>33658.18</v>
      </c>
      <c r="S809" s="18">
        <v>33658.18</v>
      </c>
      <c r="T809" s="18">
        <v>130726.06</v>
      </c>
    </row>
    <row r="810" spans="1:20" outlineLevel="6" x14ac:dyDescent="0.2">
      <c r="A810" s="10" t="str">
        <f t="shared" si="133"/>
        <v>1.1.1</v>
      </c>
      <c r="B810" s="20" t="str">
        <f t="shared" si="134"/>
        <v>1.1.1</v>
      </c>
      <c r="C810" s="10" t="str">
        <f t="shared" si="135"/>
        <v>P2426</v>
      </c>
      <c r="D810" s="20" t="str">
        <f t="shared" si="136"/>
        <v>P2426</v>
      </c>
      <c r="E810" s="10" t="str">
        <f t="shared" si="131"/>
        <v>1</v>
      </c>
      <c r="F810" s="10" t="str">
        <f t="shared" si="137"/>
        <v>21112-C401</v>
      </c>
      <c r="G810" s="20" t="str">
        <f t="shared" si="138"/>
        <v>21112-C401</v>
      </c>
      <c r="H810" s="10" t="str">
        <f t="shared" si="139"/>
        <v>1</v>
      </c>
      <c r="I810" s="20" t="str">
        <f t="shared" si="140"/>
        <v>1</v>
      </c>
      <c r="J810" s="10" t="str">
        <f t="shared" si="132"/>
        <v>2211</v>
      </c>
      <c r="L810" s="15" t="s">
        <v>74</v>
      </c>
      <c r="M810" s="19">
        <v>0</v>
      </c>
      <c r="N810" s="18">
        <v>13504.99</v>
      </c>
      <c r="O810" s="18">
        <v>13504.99</v>
      </c>
      <c r="P810" s="18">
        <v>4075.98</v>
      </c>
      <c r="Q810" s="18">
        <v>4075.98</v>
      </c>
      <c r="R810" s="18">
        <v>4075.98</v>
      </c>
      <c r="S810" s="18">
        <v>4075.98</v>
      </c>
      <c r="T810" s="18">
        <v>9429.01</v>
      </c>
    </row>
    <row r="811" spans="1:20" outlineLevel="6" x14ac:dyDescent="0.2">
      <c r="A811" s="10" t="str">
        <f t="shared" si="133"/>
        <v>1.1.1</v>
      </c>
      <c r="B811" s="20" t="str">
        <f t="shared" si="134"/>
        <v>1.1.1</v>
      </c>
      <c r="C811" s="10" t="str">
        <f t="shared" si="135"/>
        <v>P2426</v>
      </c>
      <c r="D811" s="20" t="str">
        <f t="shared" si="136"/>
        <v>P2426</v>
      </c>
      <c r="E811" s="10" t="str">
        <f t="shared" si="131"/>
        <v>1</v>
      </c>
      <c r="F811" s="10" t="str">
        <f t="shared" si="137"/>
        <v>21112-C401</v>
      </c>
      <c r="G811" s="20" t="str">
        <f t="shared" si="138"/>
        <v>21112-C401</v>
      </c>
      <c r="H811" s="10" t="str">
        <f t="shared" si="139"/>
        <v>1</v>
      </c>
      <c r="I811" s="20" t="str">
        <f t="shared" si="140"/>
        <v>1</v>
      </c>
      <c r="J811" s="10" t="str">
        <f t="shared" si="132"/>
        <v>2461</v>
      </c>
      <c r="L811" s="15" t="s">
        <v>128</v>
      </c>
      <c r="M811" s="19">
        <v>0</v>
      </c>
      <c r="N811" s="18">
        <v>910.8</v>
      </c>
      <c r="O811" s="18">
        <v>910.8</v>
      </c>
      <c r="P811" s="18">
        <v>586</v>
      </c>
      <c r="Q811" s="18">
        <v>586</v>
      </c>
      <c r="R811" s="18">
        <v>586</v>
      </c>
      <c r="S811" s="18">
        <v>586</v>
      </c>
      <c r="T811" s="18">
        <v>324.8</v>
      </c>
    </row>
    <row r="812" spans="1:20" outlineLevel="6" x14ac:dyDescent="0.2">
      <c r="A812" s="10" t="str">
        <f t="shared" si="133"/>
        <v>1.1.1</v>
      </c>
      <c r="B812" s="20" t="str">
        <f t="shared" si="134"/>
        <v>1.1.1</v>
      </c>
      <c r="C812" s="10" t="str">
        <f t="shared" si="135"/>
        <v>P2426</v>
      </c>
      <c r="D812" s="20" t="str">
        <f t="shared" si="136"/>
        <v>P2426</v>
      </c>
      <c r="E812" s="10" t="str">
        <f t="shared" si="131"/>
        <v>1</v>
      </c>
      <c r="F812" s="10" t="str">
        <f t="shared" si="137"/>
        <v>21112-C401</v>
      </c>
      <c r="G812" s="20" t="str">
        <f t="shared" si="138"/>
        <v>21112-C401</v>
      </c>
      <c r="H812" s="10" t="str">
        <f t="shared" si="139"/>
        <v>1</v>
      </c>
      <c r="I812" s="20" t="str">
        <f t="shared" si="140"/>
        <v>1</v>
      </c>
      <c r="J812" s="10" t="str">
        <f t="shared" si="132"/>
        <v>3551</v>
      </c>
      <c r="L812" s="15" t="s">
        <v>86</v>
      </c>
      <c r="M812" s="19">
        <v>0</v>
      </c>
      <c r="N812" s="18">
        <v>60</v>
      </c>
      <c r="O812" s="18">
        <v>60</v>
      </c>
      <c r="P812" s="18">
        <v>60</v>
      </c>
      <c r="Q812" s="18">
        <v>60</v>
      </c>
      <c r="R812" s="18">
        <v>60</v>
      </c>
      <c r="S812" s="18">
        <v>60</v>
      </c>
      <c r="T812" s="18">
        <v>0</v>
      </c>
    </row>
    <row r="813" spans="1:20" outlineLevel="6" x14ac:dyDescent="0.2">
      <c r="A813" s="10" t="str">
        <f t="shared" si="133"/>
        <v>1.1.1</v>
      </c>
      <c r="B813" s="20" t="str">
        <f t="shared" si="134"/>
        <v>1.1.1</v>
      </c>
      <c r="C813" s="10" t="str">
        <f t="shared" si="135"/>
        <v>P2426</v>
      </c>
      <c r="D813" s="20" t="str">
        <f t="shared" si="136"/>
        <v>P2426</v>
      </c>
      <c r="E813" s="10" t="str">
        <f t="shared" si="131"/>
        <v>1</v>
      </c>
      <c r="F813" s="10" t="str">
        <f t="shared" si="137"/>
        <v>21112-C401</v>
      </c>
      <c r="G813" s="20" t="str">
        <f t="shared" si="138"/>
        <v>21112-C401</v>
      </c>
      <c r="H813" s="10" t="str">
        <f t="shared" si="139"/>
        <v>1</v>
      </c>
      <c r="I813" s="20" t="str">
        <f t="shared" si="140"/>
        <v>1</v>
      </c>
      <c r="J813" s="10" t="str">
        <f t="shared" si="132"/>
        <v>3611</v>
      </c>
      <c r="L813" s="15" t="s">
        <v>208</v>
      </c>
      <c r="M813" s="18">
        <v>14600001</v>
      </c>
      <c r="N813" s="18">
        <v>-241096.24</v>
      </c>
      <c r="O813" s="18">
        <v>14358904.76</v>
      </c>
      <c r="P813" s="18">
        <v>1659565.77</v>
      </c>
      <c r="Q813" s="18">
        <v>476776.77</v>
      </c>
      <c r="R813" s="18">
        <v>476776.77</v>
      </c>
      <c r="S813" s="18">
        <v>476776.77</v>
      </c>
      <c r="T813" s="18">
        <v>13882127.99</v>
      </c>
    </row>
    <row r="814" spans="1:20" outlineLevel="6" x14ac:dyDescent="0.2">
      <c r="A814" s="10" t="str">
        <f t="shared" si="133"/>
        <v>1.1.1</v>
      </c>
      <c r="B814" s="20" t="str">
        <f t="shared" si="134"/>
        <v>1.1.1</v>
      </c>
      <c r="C814" s="10" t="str">
        <f t="shared" si="135"/>
        <v>P2426</v>
      </c>
      <c r="D814" s="20" t="str">
        <f t="shared" si="136"/>
        <v>P2426</v>
      </c>
      <c r="E814" s="10" t="str">
        <f t="shared" si="131"/>
        <v>1</v>
      </c>
      <c r="F814" s="10" t="str">
        <f t="shared" si="137"/>
        <v>21112-C401</v>
      </c>
      <c r="G814" s="20" t="str">
        <f t="shared" si="138"/>
        <v>21112-C401</v>
      </c>
      <c r="H814" s="10" t="str">
        <f t="shared" si="139"/>
        <v>1</v>
      </c>
      <c r="I814" s="20" t="str">
        <f t="shared" si="140"/>
        <v>1</v>
      </c>
      <c r="J814" s="10" t="str">
        <f t="shared" si="132"/>
        <v>3631</v>
      </c>
      <c r="L814" s="15" t="s">
        <v>209</v>
      </c>
      <c r="M814" s="18">
        <v>423250</v>
      </c>
      <c r="N814" s="18">
        <v>-61465.9</v>
      </c>
      <c r="O814" s="18">
        <v>361784.1</v>
      </c>
      <c r="P814" s="18">
        <v>0</v>
      </c>
      <c r="Q814" s="18">
        <v>0</v>
      </c>
      <c r="R814" s="18">
        <v>0</v>
      </c>
      <c r="S814" s="19">
        <v>0</v>
      </c>
      <c r="T814" s="18">
        <v>361784.1</v>
      </c>
    </row>
    <row r="815" spans="1:20" outlineLevel="6" x14ac:dyDescent="0.2">
      <c r="A815" s="10" t="str">
        <f t="shared" si="133"/>
        <v>1.1.1</v>
      </c>
      <c r="B815" s="20" t="str">
        <f t="shared" si="134"/>
        <v>1.1.1</v>
      </c>
      <c r="C815" s="10" t="str">
        <f t="shared" si="135"/>
        <v>P2426</v>
      </c>
      <c r="D815" s="20" t="str">
        <f t="shared" si="136"/>
        <v>P2426</v>
      </c>
      <c r="E815" s="10" t="str">
        <f t="shared" si="131"/>
        <v>1</v>
      </c>
      <c r="F815" s="10" t="str">
        <f t="shared" si="137"/>
        <v>21112-C401</v>
      </c>
      <c r="G815" s="20" t="str">
        <f t="shared" si="138"/>
        <v>21112-C401</v>
      </c>
      <c r="H815" s="10" t="str">
        <f t="shared" si="139"/>
        <v>1</v>
      </c>
      <c r="I815" s="20" t="str">
        <f t="shared" si="140"/>
        <v>1</v>
      </c>
      <c r="J815" s="10" t="str">
        <f t="shared" si="132"/>
        <v>3661</v>
      </c>
      <c r="L815" s="15" t="s">
        <v>210</v>
      </c>
      <c r="M815" s="19">
        <v>0</v>
      </c>
      <c r="N815" s="18">
        <v>200000</v>
      </c>
      <c r="O815" s="18">
        <v>200000</v>
      </c>
      <c r="P815" s="18">
        <v>34800</v>
      </c>
      <c r="Q815" s="18">
        <v>34800</v>
      </c>
      <c r="R815" s="18">
        <v>34800</v>
      </c>
      <c r="S815" s="18">
        <v>34800</v>
      </c>
      <c r="T815" s="18">
        <v>165200</v>
      </c>
    </row>
    <row r="816" spans="1:20" outlineLevel="5" x14ac:dyDescent="0.2">
      <c r="A816" s="10" t="str">
        <f t="shared" si="133"/>
        <v>1.1.1</v>
      </c>
      <c r="B816" s="20" t="str">
        <f t="shared" si="134"/>
        <v>1.1.1</v>
      </c>
      <c r="C816" s="10" t="str">
        <f t="shared" si="135"/>
        <v>P2426</v>
      </c>
      <c r="D816" s="20" t="str">
        <f t="shared" si="136"/>
        <v>P2426</v>
      </c>
      <c r="E816" s="10" t="str">
        <f t="shared" si="131"/>
        <v>1</v>
      </c>
      <c r="F816" s="10" t="str">
        <f t="shared" si="137"/>
        <v>21112-C401</v>
      </c>
      <c r="G816" s="20" t="str">
        <f t="shared" si="138"/>
        <v>21112-C401</v>
      </c>
      <c r="H816" s="10" t="str">
        <f t="shared" si="139"/>
        <v>1</v>
      </c>
      <c r="I816" s="20" t="str">
        <f t="shared" si="140"/>
        <v>1</v>
      </c>
      <c r="J816" s="10" t="str">
        <f t="shared" si="132"/>
        <v>3691</v>
      </c>
      <c r="L816" s="15" t="s">
        <v>211</v>
      </c>
      <c r="M816" s="18">
        <v>450000</v>
      </c>
      <c r="N816" s="19">
        <v>0</v>
      </c>
      <c r="O816" s="18">
        <v>450000</v>
      </c>
      <c r="P816" s="18">
        <v>0</v>
      </c>
      <c r="Q816" s="18">
        <v>0</v>
      </c>
      <c r="R816" s="18">
        <v>0</v>
      </c>
      <c r="S816" s="18">
        <v>0</v>
      </c>
      <c r="T816" s="18">
        <v>450000</v>
      </c>
    </row>
    <row r="817" spans="1:20" outlineLevel="6" x14ac:dyDescent="0.2">
      <c r="A817" s="10" t="str">
        <f t="shared" si="133"/>
        <v>1.1.1</v>
      </c>
      <c r="B817" s="20" t="str">
        <f t="shared" si="134"/>
        <v>1.1.1</v>
      </c>
      <c r="C817" s="10" t="str">
        <f t="shared" si="135"/>
        <v>P2426</v>
      </c>
      <c r="D817" s="20" t="str">
        <f t="shared" si="136"/>
        <v>P2426</v>
      </c>
      <c r="E817" s="10" t="str">
        <f t="shared" si="131"/>
        <v>1</v>
      </c>
      <c r="F817" s="10" t="str">
        <f t="shared" si="137"/>
        <v>21112-C401</v>
      </c>
      <c r="G817" s="20" t="str">
        <f t="shared" si="138"/>
        <v>21112-C401</v>
      </c>
      <c r="H817" s="10" t="str">
        <f t="shared" si="139"/>
        <v>1</v>
      </c>
      <c r="I817" s="20" t="str">
        <f t="shared" si="140"/>
        <v>1</v>
      </c>
      <c r="J817" s="10" t="str">
        <f t="shared" si="132"/>
        <v>3692</v>
      </c>
      <c r="L817" s="15" t="s">
        <v>212</v>
      </c>
      <c r="M817" s="18">
        <v>183744</v>
      </c>
      <c r="N817" s="19">
        <v>0</v>
      </c>
      <c r="O817" s="18">
        <v>183744</v>
      </c>
      <c r="P817" s="18">
        <v>0</v>
      </c>
      <c r="Q817" s="18">
        <v>0</v>
      </c>
      <c r="R817" s="18">
        <v>0</v>
      </c>
      <c r="S817" s="19">
        <v>0</v>
      </c>
      <c r="T817" s="18">
        <v>183744</v>
      </c>
    </row>
    <row r="818" spans="1:20" outlineLevel="6" x14ac:dyDescent="0.2">
      <c r="A818" s="10" t="str">
        <f t="shared" si="133"/>
        <v>1.1.1</v>
      </c>
      <c r="B818" s="20" t="str">
        <f t="shared" si="134"/>
        <v>1.1.1</v>
      </c>
      <c r="C818" s="10" t="str">
        <f t="shared" si="135"/>
        <v>P2426</v>
      </c>
      <c r="D818" s="20" t="str">
        <f t="shared" si="136"/>
        <v>P2426</v>
      </c>
      <c r="E818" s="10" t="str">
        <f t="shared" si="131"/>
        <v>1</v>
      </c>
      <c r="F818" s="10" t="str">
        <f t="shared" si="137"/>
        <v>21112-C401</v>
      </c>
      <c r="G818" s="20" t="str">
        <f t="shared" si="138"/>
        <v>21112-C401</v>
      </c>
      <c r="H818" s="10" t="str">
        <f t="shared" si="139"/>
        <v>1</v>
      </c>
      <c r="I818" s="20" t="str">
        <f t="shared" si="140"/>
        <v>1</v>
      </c>
      <c r="J818" s="10" t="str">
        <f t="shared" si="132"/>
        <v>3721</v>
      </c>
      <c r="L818" s="15" t="s">
        <v>109</v>
      </c>
      <c r="M818" s="19">
        <v>0</v>
      </c>
      <c r="N818" s="18">
        <v>152.52000000000001</v>
      </c>
      <c r="O818" s="18">
        <v>152.52000000000001</v>
      </c>
      <c r="P818" s="18">
        <v>152.52000000000001</v>
      </c>
      <c r="Q818" s="18">
        <v>152.52000000000001</v>
      </c>
      <c r="R818" s="18">
        <v>152.52000000000001</v>
      </c>
      <c r="S818" s="18">
        <v>152.52000000000001</v>
      </c>
      <c r="T818" s="18">
        <v>0</v>
      </c>
    </row>
    <row r="819" spans="1:20" outlineLevel="3" x14ac:dyDescent="0.2">
      <c r="A819" s="10" t="str">
        <f t="shared" si="133"/>
        <v>1.1.1</v>
      </c>
      <c r="B819" s="20" t="str">
        <f t="shared" si="134"/>
        <v>1.1.1</v>
      </c>
      <c r="C819" s="10" t="str">
        <f t="shared" si="135"/>
        <v>P2426</v>
      </c>
      <c r="D819" s="20" t="str">
        <f t="shared" si="136"/>
        <v>P2426</v>
      </c>
      <c r="E819" s="10" t="str">
        <f t="shared" si="131"/>
        <v>1</v>
      </c>
      <c r="F819" s="10" t="str">
        <f t="shared" si="137"/>
        <v>21112-C401</v>
      </c>
      <c r="G819" s="20" t="str">
        <f t="shared" si="138"/>
        <v>21112-C401</v>
      </c>
      <c r="H819" s="10" t="str">
        <f t="shared" si="139"/>
        <v>1</v>
      </c>
      <c r="I819" s="20" t="str">
        <f t="shared" si="140"/>
        <v>1</v>
      </c>
      <c r="J819" s="10" t="str">
        <f t="shared" si="132"/>
        <v>3791</v>
      </c>
      <c r="L819" s="15" t="s">
        <v>88</v>
      </c>
      <c r="M819" s="19">
        <v>0</v>
      </c>
      <c r="N819" s="18">
        <v>28</v>
      </c>
      <c r="O819" s="18">
        <v>28</v>
      </c>
      <c r="P819" s="18">
        <v>28</v>
      </c>
      <c r="Q819" s="18">
        <v>28</v>
      </c>
      <c r="R819" s="18">
        <v>28</v>
      </c>
      <c r="S819" s="18">
        <v>28</v>
      </c>
      <c r="T819" s="18">
        <v>0</v>
      </c>
    </row>
    <row r="820" spans="1:20" outlineLevel="4" x14ac:dyDescent="0.2">
      <c r="A820" s="10" t="str">
        <f t="shared" si="133"/>
        <v>1.1.1</v>
      </c>
      <c r="B820" s="20" t="str">
        <f t="shared" si="134"/>
        <v>1.1.1</v>
      </c>
      <c r="C820" s="10" t="str">
        <f t="shared" si="135"/>
        <v>P2426</v>
      </c>
      <c r="D820" s="20" t="str">
        <f t="shared" si="136"/>
        <v>P2426</v>
      </c>
      <c r="E820" s="10" t="str">
        <f t="shared" si="131"/>
        <v>1</v>
      </c>
      <c r="F820" s="10" t="str">
        <f t="shared" si="137"/>
        <v>21112-C401</v>
      </c>
      <c r="G820" s="20" t="str">
        <f t="shared" si="138"/>
        <v>21112-C401</v>
      </c>
      <c r="H820" s="10" t="str">
        <f t="shared" si="139"/>
        <v>1</v>
      </c>
      <c r="I820" s="20" t="str">
        <f t="shared" si="140"/>
        <v>1</v>
      </c>
      <c r="J820" s="10" t="str">
        <f t="shared" si="132"/>
        <v>3921</v>
      </c>
      <c r="L820" s="15" t="s">
        <v>89</v>
      </c>
      <c r="M820" s="19">
        <v>0</v>
      </c>
      <c r="N820" s="18">
        <v>493</v>
      </c>
      <c r="O820" s="18">
        <v>493</v>
      </c>
      <c r="P820" s="18">
        <v>290</v>
      </c>
      <c r="Q820" s="18">
        <v>290</v>
      </c>
      <c r="R820" s="18">
        <v>290</v>
      </c>
      <c r="S820" s="18">
        <v>290</v>
      </c>
      <c r="T820" s="18">
        <v>203</v>
      </c>
    </row>
    <row r="821" spans="1:20" outlineLevel="5" x14ac:dyDescent="0.2">
      <c r="A821" s="10" t="str">
        <f t="shared" si="133"/>
        <v>1.1.1</v>
      </c>
      <c r="B821" s="20" t="str">
        <f t="shared" si="134"/>
        <v>1.1.1</v>
      </c>
      <c r="C821" s="10" t="str">
        <f t="shared" si="135"/>
        <v>P2426</v>
      </c>
      <c r="D821" s="20" t="str">
        <f t="shared" si="136"/>
        <v>P2426</v>
      </c>
      <c r="E821" s="10" t="str">
        <f t="shared" si="131"/>
        <v>1</v>
      </c>
      <c r="F821" s="10" t="str">
        <f t="shared" si="137"/>
        <v>21112-C401</v>
      </c>
      <c r="G821" s="20" t="str">
        <f t="shared" si="138"/>
        <v>21112-C401</v>
      </c>
      <c r="H821" s="10" t="str">
        <f t="shared" si="139"/>
        <v>1</v>
      </c>
      <c r="I821" s="20" t="str">
        <f t="shared" si="140"/>
        <v>1</v>
      </c>
      <c r="J821" s="10" t="str">
        <f t="shared" si="132"/>
        <v>3981</v>
      </c>
      <c r="L821" s="15" t="s">
        <v>90</v>
      </c>
      <c r="M821" s="18">
        <v>121897</v>
      </c>
      <c r="N821" s="18">
        <v>-215.69</v>
      </c>
      <c r="O821" s="18">
        <v>121681.31</v>
      </c>
      <c r="P821" s="18">
        <v>24738.7</v>
      </c>
      <c r="Q821" s="18">
        <v>24738.7</v>
      </c>
      <c r="R821" s="18">
        <v>24738.7</v>
      </c>
      <c r="S821" s="18">
        <v>24738.7</v>
      </c>
      <c r="T821" s="18">
        <v>96942.61</v>
      </c>
    </row>
    <row r="822" spans="1:20" outlineLevel="6" x14ac:dyDescent="0.2">
      <c r="A822" s="10" t="str">
        <f t="shared" si="133"/>
        <v>1.1.1</v>
      </c>
      <c r="B822" s="20" t="str">
        <f t="shared" si="134"/>
        <v>1.1.1</v>
      </c>
      <c r="C822" s="10" t="str">
        <f t="shared" si="135"/>
        <v>P2426</v>
      </c>
      <c r="D822" s="20" t="str">
        <f t="shared" si="136"/>
        <v>P2426</v>
      </c>
      <c r="E822" s="10" t="str">
        <f t="shared" si="131"/>
        <v>1</v>
      </c>
      <c r="F822" s="10" t="str">
        <f t="shared" si="137"/>
        <v>21112-C401</v>
      </c>
      <c r="G822" s="20" t="str">
        <f t="shared" si="138"/>
        <v>21112-C401</v>
      </c>
      <c r="H822" s="10" t="str">
        <f t="shared" si="139"/>
        <v>1</v>
      </c>
      <c r="I822" s="20" t="str">
        <f t="shared" si="140"/>
        <v>1</v>
      </c>
      <c r="J822" s="10" t="str">
        <f t="shared" si="132"/>
        <v>3991</v>
      </c>
      <c r="L822" s="15" t="s">
        <v>91</v>
      </c>
      <c r="M822" s="18">
        <v>30000</v>
      </c>
      <c r="N822" s="18">
        <v>-8437.31</v>
      </c>
      <c r="O822" s="18">
        <v>21562.69</v>
      </c>
      <c r="P822" s="18">
        <v>0</v>
      </c>
      <c r="Q822" s="18">
        <v>0</v>
      </c>
      <c r="R822" s="18">
        <v>0</v>
      </c>
      <c r="S822" s="19">
        <v>0</v>
      </c>
      <c r="T822" s="18">
        <v>21562.69</v>
      </c>
    </row>
    <row r="823" spans="1:20" outlineLevel="2" x14ac:dyDescent="0.2">
      <c r="A823" s="10" t="str">
        <f t="shared" si="133"/>
        <v/>
      </c>
      <c r="B823" s="20" t="str">
        <f t="shared" si="134"/>
        <v>1.1.1</v>
      </c>
      <c r="C823" s="10" t="str">
        <f t="shared" si="135"/>
        <v/>
      </c>
      <c r="D823" s="20" t="str">
        <f t="shared" si="136"/>
        <v>P2426</v>
      </c>
      <c r="E823" s="10" t="str">
        <f t="shared" si="131"/>
        <v/>
      </c>
      <c r="F823" s="10" t="str">
        <f t="shared" si="137"/>
        <v/>
      </c>
      <c r="G823" s="20" t="str">
        <f t="shared" si="138"/>
        <v>21112-C401</v>
      </c>
      <c r="H823" s="10" t="str">
        <f t="shared" si="139"/>
        <v/>
      </c>
      <c r="I823" s="20" t="str">
        <f t="shared" si="140"/>
        <v>2</v>
      </c>
      <c r="J823" s="10" t="str">
        <f t="shared" si="132"/>
        <v/>
      </c>
      <c r="L823" s="15" t="s">
        <v>116</v>
      </c>
      <c r="M823" s="18">
        <v>190000</v>
      </c>
      <c r="N823" s="18">
        <v>61465.9</v>
      </c>
      <c r="O823" s="18">
        <v>251465.9</v>
      </c>
      <c r="P823" s="18">
        <v>18318.439999999999</v>
      </c>
      <c r="Q823" s="18">
        <v>18318.439999999999</v>
      </c>
      <c r="R823" s="18">
        <v>18318.439999999999</v>
      </c>
      <c r="S823" s="18">
        <v>18318.439999999999</v>
      </c>
      <c r="T823" s="18">
        <v>233147.46</v>
      </c>
    </row>
    <row r="824" spans="1:20" outlineLevel="3" x14ac:dyDescent="0.2">
      <c r="A824" s="10" t="str">
        <f t="shared" si="133"/>
        <v>1.1.1</v>
      </c>
      <c r="B824" s="20" t="str">
        <f t="shared" si="134"/>
        <v>1.1.1</v>
      </c>
      <c r="C824" s="10" t="str">
        <f t="shared" si="135"/>
        <v>P2426</v>
      </c>
      <c r="D824" s="20" t="str">
        <f t="shared" si="136"/>
        <v>P2426</v>
      </c>
      <c r="E824" s="10" t="str">
        <f t="shared" si="131"/>
        <v>1</v>
      </c>
      <c r="F824" s="10" t="str">
        <f t="shared" si="137"/>
        <v>21112-C401</v>
      </c>
      <c r="G824" s="20" t="str">
        <f t="shared" si="138"/>
        <v>21112-C401</v>
      </c>
      <c r="H824" s="10" t="str">
        <f t="shared" si="139"/>
        <v>2</v>
      </c>
      <c r="I824" s="20" t="str">
        <f t="shared" si="140"/>
        <v>2</v>
      </c>
      <c r="J824" s="10" t="str">
        <f t="shared" si="132"/>
        <v>5191</v>
      </c>
      <c r="L824" s="15" t="s">
        <v>147</v>
      </c>
      <c r="M824" s="19">
        <v>0</v>
      </c>
      <c r="N824" s="18">
        <v>61465.9</v>
      </c>
      <c r="O824" s="18">
        <v>61465.9</v>
      </c>
      <c r="P824" s="18">
        <v>18318.439999999999</v>
      </c>
      <c r="Q824" s="18">
        <v>18318.439999999999</v>
      </c>
      <c r="R824" s="18">
        <v>18318.439999999999</v>
      </c>
      <c r="S824" s="18">
        <v>18318.439999999999</v>
      </c>
      <c r="T824" s="18">
        <v>43147.46</v>
      </c>
    </row>
    <row r="825" spans="1:20" outlineLevel="4" x14ac:dyDescent="0.2">
      <c r="A825" s="10" t="str">
        <f t="shared" si="133"/>
        <v>1.1.1</v>
      </c>
      <c r="B825" s="20" t="str">
        <f t="shared" si="134"/>
        <v>1.1.1</v>
      </c>
      <c r="C825" s="10" t="str">
        <f t="shared" si="135"/>
        <v>P2426</v>
      </c>
      <c r="D825" s="20" t="str">
        <f t="shared" si="136"/>
        <v>P2426</v>
      </c>
      <c r="E825" s="10" t="str">
        <f t="shared" si="131"/>
        <v>1</v>
      </c>
      <c r="F825" s="10" t="str">
        <f t="shared" si="137"/>
        <v>21112-C401</v>
      </c>
      <c r="G825" s="20" t="str">
        <f t="shared" si="138"/>
        <v>21112-C401</v>
      </c>
      <c r="H825" s="10" t="str">
        <f t="shared" si="139"/>
        <v>2</v>
      </c>
      <c r="I825" s="20" t="str">
        <f t="shared" si="140"/>
        <v>2</v>
      </c>
      <c r="J825" s="10" t="str">
        <f t="shared" si="132"/>
        <v>5971</v>
      </c>
      <c r="L825" s="15" t="s">
        <v>119</v>
      </c>
      <c r="M825" s="18">
        <v>190000</v>
      </c>
      <c r="N825" s="19">
        <v>0</v>
      </c>
      <c r="O825" s="18">
        <v>190000</v>
      </c>
      <c r="P825" s="18">
        <v>0</v>
      </c>
      <c r="Q825" s="18">
        <v>0</v>
      </c>
      <c r="R825" s="18">
        <v>0</v>
      </c>
      <c r="S825" s="19">
        <v>0</v>
      </c>
      <c r="T825" s="18">
        <v>190000</v>
      </c>
    </row>
    <row r="826" spans="1:20" outlineLevel="5" x14ac:dyDescent="0.2">
      <c r="A826" s="10" t="str">
        <f t="shared" si="133"/>
        <v/>
      </c>
      <c r="B826" s="20" t="str">
        <f t="shared" si="134"/>
        <v>1.1.1</v>
      </c>
      <c r="C826" s="10" t="str">
        <f t="shared" si="135"/>
        <v/>
      </c>
      <c r="D826" s="20" t="str">
        <f t="shared" si="136"/>
        <v>P2426</v>
      </c>
      <c r="E826" s="10" t="str">
        <f t="shared" si="131"/>
        <v/>
      </c>
      <c r="F826" s="10" t="str">
        <f t="shared" si="137"/>
        <v/>
      </c>
      <c r="G826" s="20" t="str">
        <f t="shared" si="138"/>
        <v>21112-C401</v>
      </c>
      <c r="H826" s="10" t="str">
        <f t="shared" si="139"/>
        <v/>
      </c>
      <c r="I826" s="20" t="str">
        <f t="shared" si="140"/>
        <v>2</v>
      </c>
      <c r="J826" s="10" t="str">
        <f t="shared" si="132"/>
        <v/>
      </c>
      <c r="L826" s="15" t="s">
        <v>164</v>
      </c>
      <c r="M826" s="19">
        <v>0</v>
      </c>
      <c r="N826" s="18">
        <v>250000</v>
      </c>
      <c r="O826" s="18">
        <v>250000</v>
      </c>
      <c r="P826" s="18">
        <v>250000</v>
      </c>
      <c r="Q826" s="18">
        <v>0</v>
      </c>
      <c r="R826" s="18">
        <v>0</v>
      </c>
      <c r="S826" s="19">
        <v>0</v>
      </c>
      <c r="T826" s="18">
        <v>250000</v>
      </c>
    </row>
    <row r="827" spans="1:20" outlineLevel="6" x14ac:dyDescent="0.2">
      <c r="A827" s="10" t="str">
        <f t="shared" si="133"/>
        <v/>
      </c>
      <c r="B827" s="20" t="str">
        <f t="shared" si="134"/>
        <v>1.1.1</v>
      </c>
      <c r="C827" s="10" t="str">
        <f t="shared" si="135"/>
        <v/>
      </c>
      <c r="D827" s="20" t="str">
        <f t="shared" si="136"/>
        <v>P2426</v>
      </c>
      <c r="E827" s="10" t="str">
        <f t="shared" si="131"/>
        <v/>
      </c>
      <c r="F827" s="10" t="str">
        <f t="shared" si="137"/>
        <v/>
      </c>
      <c r="G827" s="20" t="str">
        <f t="shared" si="138"/>
        <v>21112-C401</v>
      </c>
      <c r="H827" s="10" t="str">
        <f t="shared" si="139"/>
        <v/>
      </c>
      <c r="I827" s="20" t="str">
        <f t="shared" si="140"/>
        <v>2</v>
      </c>
      <c r="J827" s="10" t="str">
        <f t="shared" si="132"/>
        <v/>
      </c>
      <c r="L827" s="15" t="s">
        <v>207</v>
      </c>
      <c r="M827" s="19">
        <v>0</v>
      </c>
      <c r="N827" s="18">
        <v>250000</v>
      </c>
      <c r="O827" s="18">
        <v>250000</v>
      </c>
      <c r="P827" s="18">
        <v>250000</v>
      </c>
      <c r="Q827" s="18">
        <v>0</v>
      </c>
      <c r="R827" s="18">
        <v>0</v>
      </c>
      <c r="S827" s="19">
        <v>0</v>
      </c>
      <c r="T827" s="18">
        <v>250000</v>
      </c>
    </row>
    <row r="828" spans="1:20" outlineLevel="3" x14ac:dyDescent="0.2">
      <c r="A828" s="10" t="str">
        <f t="shared" si="133"/>
        <v/>
      </c>
      <c r="B828" s="20" t="str">
        <f t="shared" si="134"/>
        <v>1.1.1</v>
      </c>
      <c r="C828" s="10" t="str">
        <f t="shared" si="135"/>
        <v/>
      </c>
      <c r="D828" s="20" t="str">
        <f t="shared" si="136"/>
        <v>P2426</v>
      </c>
      <c r="E828" s="10" t="str">
        <f t="shared" si="131"/>
        <v/>
      </c>
      <c r="F828" s="10" t="str">
        <f t="shared" si="137"/>
        <v/>
      </c>
      <c r="G828" s="20" t="str">
        <f t="shared" si="138"/>
        <v>21112-C401</v>
      </c>
      <c r="H828" s="10" t="str">
        <f t="shared" si="139"/>
        <v/>
      </c>
      <c r="I828" s="20" t="str">
        <f t="shared" si="140"/>
        <v>1</v>
      </c>
      <c r="J828" s="10" t="str">
        <f t="shared" si="132"/>
        <v/>
      </c>
      <c r="L828" s="15" t="s">
        <v>54</v>
      </c>
      <c r="M828" s="19">
        <v>0</v>
      </c>
      <c r="N828" s="18">
        <v>250000</v>
      </c>
      <c r="O828" s="18">
        <v>250000</v>
      </c>
      <c r="P828" s="18">
        <v>250000</v>
      </c>
      <c r="Q828" s="18">
        <v>0</v>
      </c>
      <c r="R828" s="18">
        <v>0</v>
      </c>
      <c r="S828" s="19">
        <v>0</v>
      </c>
      <c r="T828" s="18">
        <v>250000</v>
      </c>
    </row>
    <row r="829" spans="1:20" outlineLevel="4" x14ac:dyDescent="0.2">
      <c r="A829" s="10" t="str">
        <f t="shared" si="133"/>
        <v>1.1.1</v>
      </c>
      <c r="B829" s="20" t="str">
        <f t="shared" si="134"/>
        <v>1.1.1</v>
      </c>
      <c r="C829" s="10" t="str">
        <f t="shared" si="135"/>
        <v>P2426</v>
      </c>
      <c r="D829" s="20" t="str">
        <f t="shared" si="136"/>
        <v>P2426</v>
      </c>
      <c r="E829" s="10" t="str">
        <f t="shared" si="131"/>
        <v>1</v>
      </c>
      <c r="F829" s="10" t="str">
        <f t="shared" si="137"/>
        <v>21112-C401</v>
      </c>
      <c r="G829" s="20" t="str">
        <f t="shared" si="138"/>
        <v>21112-C401</v>
      </c>
      <c r="H829" s="10" t="str">
        <f t="shared" si="139"/>
        <v>1</v>
      </c>
      <c r="I829" s="20" t="str">
        <f t="shared" si="140"/>
        <v>1</v>
      </c>
      <c r="J829" s="10" t="str">
        <f t="shared" si="132"/>
        <v>3312</v>
      </c>
      <c r="L829" s="15" t="s">
        <v>213</v>
      </c>
      <c r="M829" s="19">
        <v>0</v>
      </c>
      <c r="N829" s="18">
        <v>250000</v>
      </c>
      <c r="O829" s="18">
        <v>250000</v>
      </c>
      <c r="P829" s="18">
        <v>250000</v>
      </c>
      <c r="Q829" s="18">
        <v>0</v>
      </c>
      <c r="R829" s="18">
        <v>0</v>
      </c>
      <c r="S829" s="19">
        <v>0</v>
      </c>
      <c r="T829" s="18">
        <v>250000</v>
      </c>
    </row>
    <row r="830" spans="1:20" outlineLevel="5" x14ac:dyDescent="0.2">
      <c r="A830" s="10" t="str">
        <f t="shared" si="133"/>
        <v/>
      </c>
      <c r="B830" s="20" t="str">
        <f t="shared" si="134"/>
        <v>1.1.1</v>
      </c>
      <c r="C830" s="10" t="str">
        <f t="shared" si="135"/>
        <v/>
      </c>
      <c r="D830" s="20" t="str">
        <f t="shared" si="136"/>
        <v>Q1638</v>
      </c>
      <c r="E830" s="10" t="str">
        <f t="shared" si="131"/>
        <v/>
      </c>
      <c r="F830" s="10" t="str">
        <f t="shared" si="137"/>
        <v/>
      </c>
      <c r="G830" s="20" t="str">
        <f t="shared" si="138"/>
        <v>21112-C401</v>
      </c>
      <c r="H830" s="10" t="str">
        <f t="shared" si="139"/>
        <v/>
      </c>
      <c r="I830" s="20" t="str">
        <f t="shared" si="140"/>
        <v>1</v>
      </c>
      <c r="J830" s="10" t="str">
        <f t="shared" si="132"/>
        <v/>
      </c>
      <c r="L830" s="15" t="s">
        <v>214</v>
      </c>
      <c r="M830" s="18">
        <v>11857099.359999999</v>
      </c>
      <c r="N830" s="18">
        <v>44286879.770000003</v>
      </c>
      <c r="O830" s="18">
        <v>56143979.130000003</v>
      </c>
      <c r="P830" s="18">
        <v>43783449.460000001</v>
      </c>
      <c r="Q830" s="18">
        <v>12325308.83</v>
      </c>
      <c r="R830" s="18">
        <v>12325308.83</v>
      </c>
      <c r="S830" s="18">
        <v>12325308.83</v>
      </c>
      <c r="T830" s="18">
        <v>43818670.299999997</v>
      </c>
    </row>
    <row r="831" spans="1:20" outlineLevel="6" x14ac:dyDescent="0.2">
      <c r="A831" s="10" t="str">
        <f t="shared" si="133"/>
        <v/>
      </c>
      <c r="B831" s="20" t="str">
        <f t="shared" si="134"/>
        <v>1.1.1</v>
      </c>
      <c r="C831" s="10" t="str">
        <f t="shared" si="135"/>
        <v/>
      </c>
      <c r="D831" s="20" t="str">
        <f t="shared" si="136"/>
        <v>Q1638</v>
      </c>
      <c r="E831" s="10" t="str">
        <f t="shared" si="131"/>
        <v/>
      </c>
      <c r="F831" s="10" t="str">
        <f t="shared" si="137"/>
        <v/>
      </c>
      <c r="G831" s="20" t="str">
        <f t="shared" si="138"/>
        <v>21112-C401</v>
      </c>
      <c r="H831" s="10" t="str">
        <f t="shared" si="139"/>
        <v/>
      </c>
      <c r="I831" s="20" t="str">
        <f t="shared" si="140"/>
        <v>1</v>
      </c>
      <c r="J831" s="10" t="str">
        <f t="shared" si="132"/>
        <v/>
      </c>
      <c r="L831" s="15" t="s">
        <v>52</v>
      </c>
      <c r="M831" s="18">
        <v>11857099.359999999</v>
      </c>
      <c r="N831" s="18">
        <v>3155528.6</v>
      </c>
      <c r="O831" s="18">
        <v>15012627.960000001</v>
      </c>
      <c r="P831" s="18">
        <v>3155528.6</v>
      </c>
      <c r="Q831" s="18">
        <v>0</v>
      </c>
      <c r="R831" s="18">
        <v>0</v>
      </c>
      <c r="S831" s="19">
        <v>0</v>
      </c>
      <c r="T831" s="18">
        <v>15012627.960000001</v>
      </c>
    </row>
    <row r="832" spans="1:20" outlineLevel="5" x14ac:dyDescent="0.2">
      <c r="A832" s="10" t="str">
        <f t="shared" si="133"/>
        <v/>
      </c>
      <c r="B832" s="20" t="str">
        <f t="shared" si="134"/>
        <v>1.1.1</v>
      </c>
      <c r="C832" s="10" t="str">
        <f t="shared" si="135"/>
        <v/>
      </c>
      <c r="D832" s="20" t="str">
        <f t="shared" si="136"/>
        <v>Q1638</v>
      </c>
      <c r="E832" s="10" t="str">
        <f t="shared" si="131"/>
        <v/>
      </c>
      <c r="F832" s="10" t="str">
        <f t="shared" si="137"/>
        <v/>
      </c>
      <c r="G832" s="20" t="str">
        <f t="shared" si="138"/>
        <v>21112-C208</v>
      </c>
      <c r="H832" s="10" t="str">
        <f t="shared" si="139"/>
        <v/>
      </c>
      <c r="I832" s="20" t="str">
        <f t="shared" si="140"/>
        <v>1</v>
      </c>
      <c r="J832" s="10" t="str">
        <f t="shared" si="132"/>
        <v/>
      </c>
      <c r="L832" s="15" t="s">
        <v>53</v>
      </c>
      <c r="M832" s="18">
        <v>11857099.359999999</v>
      </c>
      <c r="N832" s="18">
        <v>3155528.6</v>
      </c>
      <c r="O832" s="18">
        <v>15012627.960000001</v>
      </c>
      <c r="P832" s="18">
        <v>3155528.6</v>
      </c>
      <c r="Q832" s="18">
        <v>0</v>
      </c>
      <c r="R832" s="18">
        <v>0</v>
      </c>
      <c r="S832" s="19">
        <v>0</v>
      </c>
      <c r="T832" s="18">
        <v>15012627.960000001</v>
      </c>
    </row>
    <row r="833" spans="1:20" outlineLevel="6" x14ac:dyDescent="0.2">
      <c r="A833" s="10" t="str">
        <f t="shared" si="133"/>
        <v/>
      </c>
      <c r="B833" s="20" t="str">
        <f t="shared" si="134"/>
        <v>1.1.1</v>
      </c>
      <c r="C833" s="10" t="str">
        <f t="shared" si="135"/>
        <v/>
      </c>
      <c r="D833" s="20" t="str">
        <f t="shared" si="136"/>
        <v>Q1638</v>
      </c>
      <c r="E833" s="10" t="str">
        <f t="shared" si="131"/>
        <v/>
      </c>
      <c r="F833" s="10" t="str">
        <f t="shared" si="137"/>
        <v/>
      </c>
      <c r="G833" s="20" t="str">
        <f t="shared" si="138"/>
        <v>21112-C208</v>
      </c>
      <c r="H833" s="10" t="str">
        <f t="shared" si="139"/>
        <v/>
      </c>
      <c r="I833" s="20" t="str">
        <f t="shared" si="140"/>
        <v>2</v>
      </c>
      <c r="J833" s="10" t="str">
        <f t="shared" si="132"/>
        <v/>
      </c>
      <c r="L833" s="15" t="s">
        <v>116</v>
      </c>
      <c r="M833" s="18">
        <v>11857099.359999999</v>
      </c>
      <c r="N833" s="18">
        <v>3155528.6</v>
      </c>
      <c r="O833" s="18">
        <v>15012627.960000001</v>
      </c>
      <c r="P833" s="18">
        <v>3155528.6</v>
      </c>
      <c r="Q833" s="18">
        <v>0</v>
      </c>
      <c r="R833" s="18">
        <v>0</v>
      </c>
      <c r="S833" s="19">
        <v>0</v>
      </c>
      <c r="T833" s="18">
        <v>15012627.960000001</v>
      </c>
    </row>
    <row r="834" spans="1:20" outlineLevel="1" x14ac:dyDescent="0.2">
      <c r="A834" s="10" t="str">
        <f t="shared" si="133"/>
        <v>1.1.1</v>
      </c>
      <c r="B834" s="20" t="str">
        <f t="shared" si="134"/>
        <v>1.1.1</v>
      </c>
      <c r="C834" s="10" t="str">
        <f t="shared" si="135"/>
        <v>Q1638</v>
      </c>
      <c r="D834" s="20" t="str">
        <f t="shared" si="136"/>
        <v>Q1638</v>
      </c>
      <c r="E834" s="10" t="str">
        <f t="shared" si="131"/>
        <v>1</v>
      </c>
      <c r="F834" s="10" t="str">
        <f t="shared" si="137"/>
        <v>21112-C208</v>
      </c>
      <c r="G834" s="20" t="str">
        <f t="shared" si="138"/>
        <v>21112-C208</v>
      </c>
      <c r="H834" s="10" t="str">
        <f t="shared" si="139"/>
        <v>2</v>
      </c>
      <c r="I834" s="20" t="str">
        <f t="shared" si="140"/>
        <v>2</v>
      </c>
      <c r="J834" s="10" t="str">
        <f t="shared" si="132"/>
        <v>6221</v>
      </c>
      <c r="L834" s="15" t="s">
        <v>161</v>
      </c>
      <c r="M834" s="18">
        <v>11857099.359999999</v>
      </c>
      <c r="N834" s="18">
        <v>3155528.6</v>
      </c>
      <c r="O834" s="18">
        <v>15012627.960000001</v>
      </c>
      <c r="P834" s="18">
        <v>3155528.6</v>
      </c>
      <c r="Q834" s="18">
        <v>0</v>
      </c>
      <c r="R834" s="18">
        <v>0</v>
      </c>
      <c r="S834" s="19">
        <v>0</v>
      </c>
      <c r="T834" s="18">
        <v>15012627.960000001</v>
      </c>
    </row>
    <row r="835" spans="1:20" outlineLevel="2" x14ac:dyDescent="0.2">
      <c r="A835" s="10" t="str">
        <f t="shared" si="133"/>
        <v/>
      </c>
      <c r="B835" s="20" t="str">
        <f t="shared" si="134"/>
        <v>1.1.1</v>
      </c>
      <c r="C835" s="10" t="str">
        <f t="shared" si="135"/>
        <v/>
      </c>
      <c r="D835" s="20" t="str">
        <f t="shared" si="136"/>
        <v>Q1638</v>
      </c>
      <c r="E835" s="10" t="str">
        <f t="shared" si="131"/>
        <v/>
      </c>
      <c r="F835" s="10" t="str">
        <f t="shared" si="137"/>
        <v/>
      </c>
      <c r="G835" s="20" t="str">
        <f t="shared" si="138"/>
        <v>21112-C208</v>
      </c>
      <c r="H835" s="10" t="str">
        <f t="shared" si="139"/>
        <v/>
      </c>
      <c r="I835" s="20" t="str">
        <f t="shared" si="140"/>
        <v>2</v>
      </c>
      <c r="J835" s="10" t="str">
        <f t="shared" si="132"/>
        <v/>
      </c>
      <c r="L835" s="15" t="s">
        <v>164</v>
      </c>
      <c r="M835" s="19">
        <v>0</v>
      </c>
      <c r="N835" s="18">
        <v>41131351.170000002</v>
      </c>
      <c r="O835" s="18">
        <v>41131351.170000002</v>
      </c>
      <c r="P835" s="18">
        <v>40627920.859999999</v>
      </c>
      <c r="Q835" s="18">
        <v>12325308.83</v>
      </c>
      <c r="R835" s="18">
        <v>12325308.83</v>
      </c>
      <c r="S835" s="18">
        <v>12325308.83</v>
      </c>
      <c r="T835" s="18">
        <v>28806042.34</v>
      </c>
    </row>
    <row r="836" spans="1:20" outlineLevel="3" x14ac:dyDescent="0.2">
      <c r="A836" s="10" t="str">
        <f t="shared" si="133"/>
        <v/>
      </c>
      <c r="B836" s="20" t="str">
        <f t="shared" si="134"/>
        <v>1.1.1</v>
      </c>
      <c r="C836" s="10" t="str">
        <f t="shared" si="135"/>
        <v/>
      </c>
      <c r="D836" s="20" t="str">
        <f t="shared" si="136"/>
        <v>Q1638</v>
      </c>
      <c r="E836" s="10" t="str">
        <f t="shared" si="131"/>
        <v/>
      </c>
      <c r="F836" s="10" t="str">
        <f t="shared" si="137"/>
        <v/>
      </c>
      <c r="G836" s="20" t="str">
        <f t="shared" si="138"/>
        <v>21112-C208</v>
      </c>
      <c r="H836" s="10" t="str">
        <f t="shared" si="139"/>
        <v/>
      </c>
      <c r="I836" s="20" t="str">
        <f t="shared" si="140"/>
        <v>2</v>
      </c>
      <c r="J836" s="10" t="str">
        <f t="shared" si="132"/>
        <v/>
      </c>
      <c r="L836" s="15" t="s">
        <v>53</v>
      </c>
      <c r="M836" s="19">
        <v>0</v>
      </c>
      <c r="N836" s="18">
        <v>41131351.170000002</v>
      </c>
      <c r="O836" s="18">
        <v>41131351.170000002</v>
      </c>
      <c r="P836" s="18">
        <v>40627920.859999999</v>
      </c>
      <c r="Q836" s="18">
        <v>12325308.83</v>
      </c>
      <c r="R836" s="18">
        <v>12325308.83</v>
      </c>
      <c r="S836" s="18">
        <v>12325308.83</v>
      </c>
      <c r="T836" s="18">
        <v>28806042.34</v>
      </c>
    </row>
    <row r="837" spans="1:20" outlineLevel="4" x14ac:dyDescent="0.2">
      <c r="A837" s="10" t="str">
        <f t="shared" si="133"/>
        <v/>
      </c>
      <c r="B837" s="20" t="str">
        <f t="shared" si="134"/>
        <v>1.1.1</v>
      </c>
      <c r="C837" s="10" t="str">
        <f t="shared" si="135"/>
        <v/>
      </c>
      <c r="D837" s="20" t="str">
        <f t="shared" si="136"/>
        <v>Q1638</v>
      </c>
      <c r="E837" s="10" t="str">
        <f t="shared" ref="E837:E900" si="141">IF(MID(L837,1,5)="     ",MID(A837,5,1),"")</f>
        <v/>
      </c>
      <c r="F837" s="10" t="str">
        <f t="shared" si="137"/>
        <v/>
      </c>
      <c r="G837" s="20" t="str">
        <f t="shared" si="138"/>
        <v>21112-C208</v>
      </c>
      <c r="H837" s="10" t="str">
        <f t="shared" si="139"/>
        <v/>
      </c>
      <c r="I837" s="20" t="str">
        <f t="shared" si="140"/>
        <v>1</v>
      </c>
      <c r="J837" s="10" t="str">
        <f t="shared" ref="J837:J900" si="142">IF(MID(L837,1,5)="     ",MID(L837,8,4),"")</f>
        <v/>
      </c>
      <c r="L837" s="15" t="s">
        <v>54</v>
      </c>
      <c r="M837" s="19">
        <v>0</v>
      </c>
      <c r="N837" s="18">
        <v>438853.32</v>
      </c>
      <c r="O837" s="18">
        <v>438853.32</v>
      </c>
      <c r="P837" s="18">
        <v>438853.32</v>
      </c>
      <c r="Q837" s="18">
        <v>438853.32</v>
      </c>
      <c r="R837" s="18">
        <v>438853.32</v>
      </c>
      <c r="S837" s="18">
        <v>438853.32</v>
      </c>
      <c r="T837" s="18">
        <v>0</v>
      </c>
    </row>
    <row r="838" spans="1:20" outlineLevel="5" x14ac:dyDescent="0.2">
      <c r="A838" s="10" t="str">
        <f t="shared" si="133"/>
        <v>1.1.1</v>
      </c>
      <c r="B838" s="20" t="str">
        <f t="shared" si="134"/>
        <v>1.1.1</v>
      </c>
      <c r="C838" s="10" t="str">
        <f t="shared" si="135"/>
        <v>Q1638</v>
      </c>
      <c r="D838" s="20" t="str">
        <f t="shared" si="136"/>
        <v>Q1638</v>
      </c>
      <c r="E838" s="10" t="str">
        <f t="shared" si="141"/>
        <v>1</v>
      </c>
      <c r="F838" s="10" t="str">
        <f t="shared" si="137"/>
        <v>21112-C208</v>
      </c>
      <c r="G838" s="20" t="str">
        <f t="shared" si="138"/>
        <v>21112-C208</v>
      </c>
      <c r="H838" s="10" t="str">
        <f t="shared" si="139"/>
        <v>1</v>
      </c>
      <c r="I838" s="20" t="str">
        <f t="shared" si="140"/>
        <v>1</v>
      </c>
      <c r="J838" s="10" t="str">
        <f t="shared" si="142"/>
        <v>3581</v>
      </c>
      <c r="L838" s="15" t="s">
        <v>158</v>
      </c>
      <c r="M838" s="19">
        <v>0</v>
      </c>
      <c r="N838" s="18">
        <v>438853.32</v>
      </c>
      <c r="O838" s="18">
        <v>438853.32</v>
      </c>
      <c r="P838" s="18">
        <v>438853.32</v>
      </c>
      <c r="Q838" s="18">
        <v>438853.32</v>
      </c>
      <c r="R838" s="18">
        <v>438853.32</v>
      </c>
      <c r="S838" s="18">
        <v>438853.32</v>
      </c>
      <c r="T838" s="18">
        <v>0</v>
      </c>
    </row>
    <row r="839" spans="1:20" outlineLevel="6" x14ac:dyDescent="0.2">
      <c r="A839" s="10" t="str">
        <f t="shared" si="133"/>
        <v/>
      </c>
      <c r="B839" s="20" t="str">
        <f t="shared" si="134"/>
        <v>1.1.1</v>
      </c>
      <c r="C839" s="10" t="str">
        <f t="shared" si="135"/>
        <v/>
      </c>
      <c r="D839" s="20" t="str">
        <f t="shared" si="136"/>
        <v>Q1638</v>
      </c>
      <c r="E839" s="10" t="str">
        <f t="shared" si="141"/>
        <v/>
      </c>
      <c r="F839" s="10" t="str">
        <f t="shared" si="137"/>
        <v/>
      </c>
      <c r="G839" s="20" t="str">
        <f t="shared" si="138"/>
        <v>21112-C208</v>
      </c>
      <c r="H839" s="10" t="str">
        <f t="shared" si="139"/>
        <v/>
      </c>
      <c r="I839" s="20" t="str">
        <f t="shared" si="140"/>
        <v>2</v>
      </c>
      <c r="J839" s="10" t="str">
        <f t="shared" si="142"/>
        <v/>
      </c>
      <c r="L839" s="15" t="s">
        <v>116</v>
      </c>
      <c r="M839" s="19">
        <v>0</v>
      </c>
      <c r="N839" s="18">
        <v>40692497.850000001</v>
      </c>
      <c r="O839" s="18">
        <v>40692497.850000001</v>
      </c>
      <c r="P839" s="18">
        <v>40189067.539999999</v>
      </c>
      <c r="Q839" s="18">
        <v>11886455.51</v>
      </c>
      <c r="R839" s="18">
        <v>11886455.51</v>
      </c>
      <c r="S839" s="18">
        <v>11886455.51</v>
      </c>
      <c r="T839" s="18">
        <v>28806042.34</v>
      </c>
    </row>
    <row r="840" spans="1:20" outlineLevel="6" x14ac:dyDescent="0.2">
      <c r="A840" s="10" t="str">
        <f t="shared" si="133"/>
        <v>1.1.1</v>
      </c>
      <c r="B840" s="20" t="str">
        <f t="shared" si="134"/>
        <v>1.1.1</v>
      </c>
      <c r="C840" s="10" t="str">
        <f t="shared" si="135"/>
        <v>Q1638</v>
      </c>
      <c r="D840" s="20" t="str">
        <f t="shared" si="136"/>
        <v>Q1638</v>
      </c>
      <c r="E840" s="10" t="str">
        <f t="shared" si="141"/>
        <v>1</v>
      </c>
      <c r="F840" s="10" t="str">
        <f t="shared" si="137"/>
        <v>21112-C208</v>
      </c>
      <c r="G840" s="20" t="str">
        <f t="shared" si="138"/>
        <v>21112-C208</v>
      </c>
      <c r="H840" s="10" t="str">
        <f t="shared" si="139"/>
        <v>2</v>
      </c>
      <c r="I840" s="20" t="str">
        <f t="shared" si="140"/>
        <v>2</v>
      </c>
      <c r="J840" s="10" t="str">
        <f t="shared" si="142"/>
        <v>6221</v>
      </c>
      <c r="L840" s="15" t="s">
        <v>161</v>
      </c>
      <c r="M840" s="19">
        <v>0</v>
      </c>
      <c r="N840" s="18">
        <v>40692497.850000001</v>
      </c>
      <c r="O840" s="18">
        <v>40692497.850000001</v>
      </c>
      <c r="P840" s="18">
        <v>40189067.539999999</v>
      </c>
      <c r="Q840" s="18">
        <v>11886455.51</v>
      </c>
      <c r="R840" s="18">
        <v>11886455.51</v>
      </c>
      <c r="S840" s="18">
        <v>11886455.51</v>
      </c>
      <c r="T840" s="18">
        <v>28806042.34</v>
      </c>
    </row>
    <row r="841" spans="1:20" outlineLevel="6" x14ac:dyDescent="0.2">
      <c r="A841" s="10" t="str">
        <f t="shared" si="133"/>
        <v/>
      </c>
      <c r="B841" s="20" t="str">
        <f t="shared" si="134"/>
        <v>1.1.2</v>
      </c>
      <c r="C841" s="10" t="str">
        <f t="shared" si="135"/>
        <v/>
      </c>
      <c r="D841" s="20" t="str">
        <f t="shared" si="136"/>
        <v>Q1638</v>
      </c>
      <c r="E841" s="10" t="str">
        <f t="shared" si="141"/>
        <v/>
      </c>
      <c r="F841" s="10" t="str">
        <f t="shared" si="137"/>
        <v/>
      </c>
      <c r="G841" s="20" t="str">
        <f t="shared" si="138"/>
        <v>21112-C208</v>
      </c>
      <c r="H841" s="10" t="str">
        <f t="shared" si="139"/>
        <v/>
      </c>
      <c r="I841" s="20" t="str">
        <f t="shared" si="140"/>
        <v>2</v>
      </c>
      <c r="J841" s="10" t="str">
        <f t="shared" si="142"/>
        <v/>
      </c>
      <c r="L841" s="15" t="s">
        <v>215</v>
      </c>
      <c r="M841" s="18">
        <v>188650081</v>
      </c>
      <c r="N841" s="18">
        <v>1986014.85</v>
      </c>
      <c r="O841" s="18">
        <v>190636095.84999999</v>
      </c>
      <c r="P841" s="18">
        <v>38541154.68</v>
      </c>
      <c r="Q841" s="18">
        <v>38018062.810000002</v>
      </c>
      <c r="R841" s="18">
        <v>38016550.810000002</v>
      </c>
      <c r="S841" s="18">
        <v>37985090.810000002</v>
      </c>
      <c r="T841" s="18">
        <v>152618033.03999999</v>
      </c>
    </row>
    <row r="842" spans="1:20" outlineLevel="6" x14ac:dyDescent="0.2">
      <c r="A842" s="10" t="str">
        <f t="shared" ref="A842:A905" si="143">IF(MID(L842,1,5)="     ",B842,"")</f>
        <v/>
      </c>
      <c r="B842" s="20" t="str">
        <f t="shared" ref="B842:B905" si="144">IF(MID(L842,1,5)="*****",MID(L842,8,5),B841)</f>
        <v>1.1.2</v>
      </c>
      <c r="C842" s="10" t="str">
        <f t="shared" ref="C842:C905" si="145">IF(MID(L842,1,5)="     ",D842,"")</f>
        <v/>
      </c>
      <c r="D842" s="20" t="str">
        <f t="shared" ref="D842:D905" si="146">IF(MID(L842,1,5)="**** ",MID(L842,8,5),D841)</f>
        <v>G1158</v>
      </c>
      <c r="E842" s="10" t="str">
        <f t="shared" si="141"/>
        <v/>
      </c>
      <c r="F842" s="10" t="str">
        <f t="shared" ref="F842:F905" si="147">IF(MID(L842,1,5)="     ",G842,"")</f>
        <v/>
      </c>
      <c r="G842" s="20" t="str">
        <f t="shared" ref="G842:G905" si="148">IF(MID(L842,1,5)="**   ",MID(L842,8,10),G841)</f>
        <v>21112-C208</v>
      </c>
      <c r="H842" s="10" t="str">
        <f t="shared" ref="H842:H905" si="149">IF(MID(L842,1,5)="     ",I842,"")</f>
        <v/>
      </c>
      <c r="I842" s="20" t="str">
        <f t="shared" ref="I842:I905" si="150">IF(MID(L842,1,5)="*    ",MID(L842,8,1),I841)</f>
        <v>2</v>
      </c>
      <c r="J842" s="10" t="str">
        <f t="shared" si="142"/>
        <v/>
      </c>
      <c r="L842" s="15" t="s">
        <v>216</v>
      </c>
      <c r="M842" s="18">
        <v>44195534</v>
      </c>
      <c r="N842" s="18">
        <v>-575331.63</v>
      </c>
      <c r="O842" s="18">
        <v>43620202.369999997</v>
      </c>
      <c r="P842" s="18">
        <v>7886152.3700000001</v>
      </c>
      <c r="Q842" s="18">
        <v>7530760.5</v>
      </c>
      <c r="R842" s="18">
        <v>7529248.5</v>
      </c>
      <c r="S842" s="18">
        <v>7497788.5</v>
      </c>
      <c r="T842" s="18">
        <v>36089441.869999997</v>
      </c>
    </row>
    <row r="843" spans="1:20" outlineLevel="6" x14ac:dyDescent="0.2">
      <c r="A843" s="10" t="str">
        <f t="shared" si="143"/>
        <v/>
      </c>
      <c r="B843" s="20" t="str">
        <f t="shared" si="144"/>
        <v>1.1.2</v>
      </c>
      <c r="C843" s="10" t="str">
        <f t="shared" si="145"/>
        <v/>
      </c>
      <c r="D843" s="20" t="str">
        <f t="shared" si="146"/>
        <v>G1158</v>
      </c>
      <c r="E843" s="10" t="str">
        <f t="shared" si="141"/>
        <v/>
      </c>
      <c r="F843" s="10" t="str">
        <f t="shared" si="147"/>
        <v/>
      </c>
      <c r="G843" s="20" t="str">
        <f t="shared" si="148"/>
        <v>21112-C208</v>
      </c>
      <c r="H843" s="10" t="str">
        <f t="shared" si="149"/>
        <v/>
      </c>
      <c r="I843" s="20" t="str">
        <f t="shared" si="150"/>
        <v>2</v>
      </c>
      <c r="J843" s="10" t="str">
        <f t="shared" si="142"/>
        <v/>
      </c>
      <c r="L843" s="15" t="s">
        <v>52</v>
      </c>
      <c r="M843" s="18">
        <v>44195534</v>
      </c>
      <c r="N843" s="18">
        <v>-2716460.34</v>
      </c>
      <c r="O843" s="18">
        <v>41479073.659999996</v>
      </c>
      <c r="P843" s="18">
        <v>6796793.79</v>
      </c>
      <c r="Q843" s="18">
        <v>6441401.9199999999</v>
      </c>
      <c r="R843" s="18">
        <v>6439889.9199999999</v>
      </c>
      <c r="S843" s="18">
        <v>6408429.9199999999</v>
      </c>
      <c r="T843" s="18">
        <v>35037671.740000002</v>
      </c>
    </row>
    <row r="844" spans="1:20" outlineLevel="6" x14ac:dyDescent="0.2">
      <c r="A844" s="10" t="str">
        <f t="shared" si="143"/>
        <v/>
      </c>
      <c r="B844" s="20" t="str">
        <f t="shared" si="144"/>
        <v>1.1.2</v>
      </c>
      <c r="C844" s="10" t="str">
        <f t="shared" si="145"/>
        <v/>
      </c>
      <c r="D844" s="20" t="str">
        <f t="shared" si="146"/>
        <v>G1158</v>
      </c>
      <c r="E844" s="10" t="str">
        <f t="shared" si="141"/>
        <v/>
      </c>
      <c r="F844" s="10" t="str">
        <f t="shared" si="147"/>
        <v/>
      </c>
      <c r="G844" s="20" t="str">
        <f t="shared" si="148"/>
        <v>21112-C502</v>
      </c>
      <c r="H844" s="10" t="str">
        <f t="shared" si="149"/>
        <v/>
      </c>
      <c r="I844" s="20" t="str">
        <f t="shared" si="150"/>
        <v>2</v>
      </c>
      <c r="J844" s="10" t="str">
        <f t="shared" si="142"/>
        <v/>
      </c>
      <c r="L844" s="15" t="s">
        <v>217</v>
      </c>
      <c r="M844" s="18">
        <v>44195534</v>
      </c>
      <c r="N844" s="18">
        <v>-2716460.34</v>
      </c>
      <c r="O844" s="18">
        <v>41479073.659999996</v>
      </c>
      <c r="P844" s="18">
        <v>6814625.79</v>
      </c>
      <c r="Q844" s="18">
        <v>6459233.9199999999</v>
      </c>
      <c r="R844" s="18">
        <v>6457721.9199999999</v>
      </c>
      <c r="S844" s="18">
        <v>6426261.9199999999</v>
      </c>
      <c r="T844" s="18">
        <v>35019839.740000002</v>
      </c>
    </row>
    <row r="845" spans="1:20" outlineLevel="6" x14ac:dyDescent="0.2">
      <c r="A845" s="10" t="str">
        <f t="shared" si="143"/>
        <v/>
      </c>
      <c r="B845" s="20" t="str">
        <f t="shared" si="144"/>
        <v>1.1.2</v>
      </c>
      <c r="C845" s="10" t="str">
        <f t="shared" si="145"/>
        <v/>
      </c>
      <c r="D845" s="20" t="str">
        <f t="shared" si="146"/>
        <v>G1158</v>
      </c>
      <c r="E845" s="10" t="str">
        <f t="shared" si="141"/>
        <v/>
      </c>
      <c r="F845" s="10" t="str">
        <f t="shared" si="147"/>
        <v/>
      </c>
      <c r="G845" s="20" t="str">
        <f t="shared" si="148"/>
        <v>21112-C502</v>
      </c>
      <c r="H845" s="10" t="str">
        <f t="shared" si="149"/>
        <v/>
      </c>
      <c r="I845" s="20" t="str">
        <f t="shared" si="150"/>
        <v>1</v>
      </c>
      <c r="J845" s="10" t="str">
        <f t="shared" si="142"/>
        <v/>
      </c>
      <c r="L845" s="15" t="s">
        <v>54</v>
      </c>
      <c r="M845" s="18">
        <v>40095837</v>
      </c>
      <c r="N845" s="18">
        <v>-2616460.34</v>
      </c>
      <c r="O845" s="18">
        <v>37479376.659999996</v>
      </c>
      <c r="P845" s="18">
        <v>6444653.4100000001</v>
      </c>
      <c r="Q845" s="18">
        <v>6127747.2199999997</v>
      </c>
      <c r="R845" s="18">
        <v>6126235.2199999997</v>
      </c>
      <c r="S845" s="18">
        <v>6094775.2199999997</v>
      </c>
      <c r="T845" s="18">
        <v>31351629.440000001</v>
      </c>
    </row>
    <row r="846" spans="1:20" outlineLevel="6" x14ac:dyDescent="0.2">
      <c r="A846" s="10" t="str">
        <f t="shared" si="143"/>
        <v>1.1.2</v>
      </c>
      <c r="B846" s="20" t="str">
        <f t="shared" si="144"/>
        <v>1.1.2</v>
      </c>
      <c r="C846" s="10" t="str">
        <f t="shared" si="145"/>
        <v>G1158</v>
      </c>
      <c r="D846" s="20" t="str">
        <f t="shared" si="146"/>
        <v>G1158</v>
      </c>
      <c r="E846" s="10" t="str">
        <f t="shared" si="141"/>
        <v>2</v>
      </c>
      <c r="F846" s="10" t="str">
        <f t="shared" si="147"/>
        <v>21112-C502</v>
      </c>
      <c r="G846" s="20" t="str">
        <f t="shared" si="148"/>
        <v>21112-C502</v>
      </c>
      <c r="H846" s="10" t="str">
        <f t="shared" si="149"/>
        <v>1</v>
      </c>
      <c r="I846" s="20" t="str">
        <f t="shared" si="150"/>
        <v>1</v>
      </c>
      <c r="J846" s="10" t="str">
        <f t="shared" si="142"/>
        <v>1131</v>
      </c>
      <c r="L846" s="15" t="s">
        <v>55</v>
      </c>
      <c r="M846" s="18">
        <v>3864872</v>
      </c>
      <c r="N846" s="19">
        <v>0</v>
      </c>
      <c r="O846" s="18">
        <v>3864872</v>
      </c>
      <c r="P846" s="18">
        <v>942193.49</v>
      </c>
      <c r="Q846" s="18">
        <v>942193.49</v>
      </c>
      <c r="R846" s="18">
        <v>942193.49</v>
      </c>
      <c r="S846" s="18">
        <v>942193.49</v>
      </c>
      <c r="T846" s="18">
        <v>2922678.51</v>
      </c>
    </row>
    <row r="847" spans="1:20" outlineLevel="6" x14ac:dyDescent="0.2">
      <c r="A847" s="10" t="str">
        <f t="shared" si="143"/>
        <v>1.1.2</v>
      </c>
      <c r="B847" s="20" t="str">
        <f t="shared" si="144"/>
        <v>1.1.2</v>
      </c>
      <c r="C847" s="10" t="str">
        <f t="shared" si="145"/>
        <v>G1158</v>
      </c>
      <c r="D847" s="20" t="str">
        <f t="shared" si="146"/>
        <v>G1158</v>
      </c>
      <c r="E847" s="10" t="str">
        <f t="shared" si="141"/>
        <v>2</v>
      </c>
      <c r="F847" s="10" t="str">
        <f t="shared" si="147"/>
        <v>21112-C502</v>
      </c>
      <c r="G847" s="20" t="str">
        <f t="shared" si="148"/>
        <v>21112-C502</v>
      </c>
      <c r="H847" s="10" t="str">
        <f t="shared" si="149"/>
        <v>1</v>
      </c>
      <c r="I847" s="20" t="str">
        <f t="shared" si="150"/>
        <v>1</v>
      </c>
      <c r="J847" s="10" t="str">
        <f t="shared" si="142"/>
        <v>1211</v>
      </c>
      <c r="L847" s="15" t="s">
        <v>56</v>
      </c>
      <c r="M847" s="18">
        <v>1639543</v>
      </c>
      <c r="N847" s="19">
        <v>0</v>
      </c>
      <c r="O847" s="18">
        <v>1639543</v>
      </c>
      <c r="P847" s="18">
        <v>465451.39</v>
      </c>
      <c r="Q847" s="18">
        <v>465451.39</v>
      </c>
      <c r="R847" s="18">
        <v>465451.39</v>
      </c>
      <c r="S847" s="18">
        <v>465451.39</v>
      </c>
      <c r="T847" s="18">
        <v>1174091.6100000001</v>
      </c>
    </row>
    <row r="848" spans="1:20" outlineLevel="6" x14ac:dyDescent="0.2">
      <c r="A848" s="10" t="str">
        <f t="shared" si="143"/>
        <v>1.1.2</v>
      </c>
      <c r="B848" s="20" t="str">
        <f t="shared" si="144"/>
        <v>1.1.2</v>
      </c>
      <c r="C848" s="10" t="str">
        <f t="shared" si="145"/>
        <v>G1158</v>
      </c>
      <c r="D848" s="20" t="str">
        <f t="shared" si="146"/>
        <v>G1158</v>
      </c>
      <c r="E848" s="10" t="str">
        <f t="shared" si="141"/>
        <v>2</v>
      </c>
      <c r="F848" s="10" t="str">
        <f t="shared" si="147"/>
        <v>21112-C502</v>
      </c>
      <c r="G848" s="20" t="str">
        <f t="shared" si="148"/>
        <v>21112-C502</v>
      </c>
      <c r="H848" s="10" t="str">
        <f t="shared" si="149"/>
        <v>1</v>
      </c>
      <c r="I848" s="20" t="str">
        <f t="shared" si="150"/>
        <v>1</v>
      </c>
      <c r="J848" s="10" t="str">
        <f t="shared" si="142"/>
        <v>1311</v>
      </c>
      <c r="L848" s="15" t="s">
        <v>57</v>
      </c>
      <c r="M848" s="18">
        <v>79572</v>
      </c>
      <c r="N848" s="19">
        <v>0</v>
      </c>
      <c r="O848" s="18">
        <v>79572</v>
      </c>
      <c r="P848" s="18">
        <v>3147</v>
      </c>
      <c r="Q848" s="18">
        <v>3147</v>
      </c>
      <c r="R848" s="18">
        <v>3147</v>
      </c>
      <c r="S848" s="18">
        <v>3147</v>
      </c>
      <c r="T848" s="18">
        <v>76425</v>
      </c>
    </row>
    <row r="849" spans="1:20" outlineLevel="6" x14ac:dyDescent="0.2">
      <c r="A849" s="10" t="str">
        <f t="shared" si="143"/>
        <v>1.1.2</v>
      </c>
      <c r="B849" s="20" t="str">
        <f t="shared" si="144"/>
        <v>1.1.2</v>
      </c>
      <c r="C849" s="10" t="str">
        <f t="shared" si="145"/>
        <v>G1158</v>
      </c>
      <c r="D849" s="20" t="str">
        <f t="shared" si="146"/>
        <v>G1158</v>
      </c>
      <c r="E849" s="10" t="str">
        <f t="shared" si="141"/>
        <v>2</v>
      </c>
      <c r="F849" s="10" t="str">
        <f t="shared" si="147"/>
        <v>21112-C502</v>
      </c>
      <c r="G849" s="20" t="str">
        <f t="shared" si="148"/>
        <v>21112-C502</v>
      </c>
      <c r="H849" s="10" t="str">
        <f t="shared" si="149"/>
        <v>1</v>
      </c>
      <c r="I849" s="20" t="str">
        <f t="shared" si="150"/>
        <v>1</v>
      </c>
      <c r="J849" s="10" t="str">
        <f t="shared" si="142"/>
        <v>1312</v>
      </c>
      <c r="L849" s="15" t="s">
        <v>58</v>
      </c>
      <c r="M849" s="18">
        <v>1000000</v>
      </c>
      <c r="N849" s="18">
        <v>-75100.800000000003</v>
      </c>
      <c r="O849" s="18">
        <v>924899.2</v>
      </c>
      <c r="P849" s="18">
        <v>0</v>
      </c>
      <c r="Q849" s="18">
        <v>0</v>
      </c>
      <c r="R849" s="18">
        <v>0</v>
      </c>
      <c r="S849" s="19">
        <v>0</v>
      </c>
      <c r="T849" s="18">
        <v>924899.2</v>
      </c>
    </row>
    <row r="850" spans="1:20" outlineLevel="6" x14ac:dyDescent="0.2">
      <c r="A850" s="10" t="str">
        <f t="shared" si="143"/>
        <v>1.1.2</v>
      </c>
      <c r="B850" s="20" t="str">
        <f t="shared" si="144"/>
        <v>1.1.2</v>
      </c>
      <c r="C850" s="10" t="str">
        <f t="shared" si="145"/>
        <v>G1158</v>
      </c>
      <c r="D850" s="20" t="str">
        <f t="shared" si="146"/>
        <v>G1158</v>
      </c>
      <c r="E850" s="10" t="str">
        <f t="shared" si="141"/>
        <v>2</v>
      </c>
      <c r="F850" s="10" t="str">
        <f t="shared" si="147"/>
        <v>21112-C502</v>
      </c>
      <c r="G850" s="20" t="str">
        <f t="shared" si="148"/>
        <v>21112-C502</v>
      </c>
      <c r="H850" s="10" t="str">
        <f t="shared" si="149"/>
        <v>1</v>
      </c>
      <c r="I850" s="20" t="str">
        <f t="shared" si="150"/>
        <v>1</v>
      </c>
      <c r="J850" s="10" t="str">
        <f t="shared" si="142"/>
        <v>1321</v>
      </c>
      <c r="L850" s="15" t="s">
        <v>59</v>
      </c>
      <c r="M850" s="18">
        <v>306324</v>
      </c>
      <c r="N850" s="19">
        <v>0</v>
      </c>
      <c r="O850" s="18">
        <v>306324</v>
      </c>
      <c r="P850" s="18">
        <v>0</v>
      </c>
      <c r="Q850" s="18">
        <v>0</v>
      </c>
      <c r="R850" s="18">
        <v>0</v>
      </c>
      <c r="S850" s="19">
        <v>0</v>
      </c>
      <c r="T850" s="18">
        <v>306324</v>
      </c>
    </row>
    <row r="851" spans="1:20" outlineLevel="6" x14ac:dyDescent="0.2">
      <c r="A851" s="10" t="str">
        <f t="shared" si="143"/>
        <v>1.1.2</v>
      </c>
      <c r="B851" s="20" t="str">
        <f t="shared" si="144"/>
        <v>1.1.2</v>
      </c>
      <c r="C851" s="10" t="str">
        <f t="shared" si="145"/>
        <v>G1158</v>
      </c>
      <c r="D851" s="20" t="str">
        <f t="shared" si="146"/>
        <v>G1158</v>
      </c>
      <c r="E851" s="10" t="str">
        <f t="shared" si="141"/>
        <v>2</v>
      </c>
      <c r="F851" s="10" t="str">
        <f t="shared" si="147"/>
        <v>21112-C502</v>
      </c>
      <c r="G851" s="20" t="str">
        <f t="shared" si="148"/>
        <v>21112-C502</v>
      </c>
      <c r="H851" s="10" t="str">
        <f t="shared" si="149"/>
        <v>1</v>
      </c>
      <c r="I851" s="20" t="str">
        <f t="shared" si="150"/>
        <v>1</v>
      </c>
      <c r="J851" s="10" t="str">
        <f t="shared" si="142"/>
        <v>1322</v>
      </c>
      <c r="L851" s="15" t="s">
        <v>60</v>
      </c>
      <c r="M851" s="18">
        <v>1378459</v>
      </c>
      <c r="N851" s="19">
        <v>0</v>
      </c>
      <c r="O851" s="18">
        <v>1378459</v>
      </c>
      <c r="P851" s="18">
        <v>0</v>
      </c>
      <c r="Q851" s="18">
        <v>0</v>
      </c>
      <c r="R851" s="18">
        <v>0</v>
      </c>
      <c r="S851" s="19">
        <v>0</v>
      </c>
      <c r="T851" s="18">
        <v>1378459</v>
      </c>
    </row>
    <row r="852" spans="1:20" outlineLevel="6" x14ac:dyDescent="0.2">
      <c r="A852" s="10" t="str">
        <f t="shared" si="143"/>
        <v>1.1.2</v>
      </c>
      <c r="B852" s="20" t="str">
        <f t="shared" si="144"/>
        <v>1.1.2</v>
      </c>
      <c r="C852" s="10" t="str">
        <f t="shared" si="145"/>
        <v>G1158</v>
      </c>
      <c r="D852" s="20" t="str">
        <f t="shared" si="146"/>
        <v>G1158</v>
      </c>
      <c r="E852" s="10" t="str">
        <f t="shared" si="141"/>
        <v>2</v>
      </c>
      <c r="F852" s="10" t="str">
        <f t="shared" si="147"/>
        <v>21112-C502</v>
      </c>
      <c r="G852" s="20" t="str">
        <f t="shared" si="148"/>
        <v>21112-C502</v>
      </c>
      <c r="H852" s="10" t="str">
        <f t="shared" si="149"/>
        <v>1</v>
      </c>
      <c r="I852" s="20" t="str">
        <f t="shared" si="150"/>
        <v>1</v>
      </c>
      <c r="J852" s="10" t="str">
        <f t="shared" si="142"/>
        <v>1343</v>
      </c>
      <c r="L852" s="15" t="s">
        <v>61</v>
      </c>
      <c r="M852" s="18">
        <v>726480</v>
      </c>
      <c r="N852" s="19">
        <v>0</v>
      </c>
      <c r="O852" s="18">
        <v>726480</v>
      </c>
      <c r="P852" s="18">
        <v>171875.83</v>
      </c>
      <c r="Q852" s="18">
        <v>171875.83</v>
      </c>
      <c r="R852" s="18">
        <v>171875.83</v>
      </c>
      <c r="S852" s="18">
        <v>171875.83</v>
      </c>
      <c r="T852" s="18">
        <v>554604.17000000004</v>
      </c>
    </row>
    <row r="853" spans="1:20" outlineLevel="6" x14ac:dyDescent="0.2">
      <c r="A853" s="10" t="str">
        <f t="shared" si="143"/>
        <v>1.1.2</v>
      </c>
      <c r="B853" s="20" t="str">
        <f t="shared" si="144"/>
        <v>1.1.2</v>
      </c>
      <c r="C853" s="10" t="str">
        <f t="shared" si="145"/>
        <v>G1158</v>
      </c>
      <c r="D853" s="20" t="str">
        <f t="shared" si="146"/>
        <v>G1158</v>
      </c>
      <c r="E853" s="10" t="str">
        <f t="shared" si="141"/>
        <v>2</v>
      </c>
      <c r="F853" s="10" t="str">
        <f t="shared" si="147"/>
        <v>21112-C502</v>
      </c>
      <c r="G853" s="20" t="str">
        <f t="shared" si="148"/>
        <v>21112-C502</v>
      </c>
      <c r="H853" s="10" t="str">
        <f t="shared" si="149"/>
        <v>1</v>
      </c>
      <c r="I853" s="20" t="str">
        <f t="shared" si="150"/>
        <v>1</v>
      </c>
      <c r="J853" s="10" t="str">
        <f t="shared" si="142"/>
        <v>1345</v>
      </c>
      <c r="L853" s="15" t="s">
        <v>62</v>
      </c>
      <c r="M853" s="18">
        <v>2791143</v>
      </c>
      <c r="N853" s="19">
        <v>0</v>
      </c>
      <c r="O853" s="18">
        <v>2791143</v>
      </c>
      <c r="P853" s="18">
        <v>669285.37</v>
      </c>
      <c r="Q853" s="18">
        <v>669285.37</v>
      </c>
      <c r="R853" s="18">
        <v>669285.37</v>
      </c>
      <c r="S853" s="18">
        <v>669285.37</v>
      </c>
      <c r="T853" s="18">
        <v>2121857.63</v>
      </c>
    </row>
    <row r="854" spans="1:20" outlineLevel="6" x14ac:dyDescent="0.2">
      <c r="A854" s="10" t="str">
        <f t="shared" si="143"/>
        <v>1.1.2</v>
      </c>
      <c r="B854" s="20" t="str">
        <f t="shared" si="144"/>
        <v>1.1.2</v>
      </c>
      <c r="C854" s="10" t="str">
        <f t="shared" si="145"/>
        <v>G1158</v>
      </c>
      <c r="D854" s="20" t="str">
        <f t="shared" si="146"/>
        <v>G1158</v>
      </c>
      <c r="E854" s="10" t="str">
        <f t="shared" si="141"/>
        <v>2</v>
      </c>
      <c r="F854" s="10" t="str">
        <f t="shared" si="147"/>
        <v>21112-C502</v>
      </c>
      <c r="G854" s="20" t="str">
        <f t="shared" si="148"/>
        <v>21112-C502</v>
      </c>
      <c r="H854" s="10" t="str">
        <f t="shared" si="149"/>
        <v>1</v>
      </c>
      <c r="I854" s="20" t="str">
        <f t="shared" si="150"/>
        <v>1</v>
      </c>
      <c r="J854" s="10" t="str">
        <f t="shared" si="142"/>
        <v>1411</v>
      </c>
      <c r="L854" s="15" t="s">
        <v>63</v>
      </c>
      <c r="M854" s="18">
        <v>871239</v>
      </c>
      <c r="N854" s="19">
        <v>0</v>
      </c>
      <c r="O854" s="18">
        <v>871239</v>
      </c>
      <c r="P854" s="18">
        <v>213864.93</v>
      </c>
      <c r="Q854" s="18">
        <v>213864.93</v>
      </c>
      <c r="R854" s="18">
        <v>213864.93</v>
      </c>
      <c r="S854" s="18">
        <v>213864.93</v>
      </c>
      <c r="T854" s="18">
        <v>657374.06999999995</v>
      </c>
    </row>
    <row r="855" spans="1:20" outlineLevel="6" x14ac:dyDescent="0.2">
      <c r="A855" s="10" t="str">
        <f t="shared" si="143"/>
        <v>1.1.2</v>
      </c>
      <c r="B855" s="20" t="str">
        <f t="shared" si="144"/>
        <v>1.1.2</v>
      </c>
      <c r="C855" s="10" t="str">
        <f t="shared" si="145"/>
        <v>G1158</v>
      </c>
      <c r="D855" s="20" t="str">
        <f t="shared" si="146"/>
        <v>G1158</v>
      </c>
      <c r="E855" s="10" t="str">
        <f t="shared" si="141"/>
        <v>2</v>
      </c>
      <c r="F855" s="10" t="str">
        <f t="shared" si="147"/>
        <v>21112-C502</v>
      </c>
      <c r="G855" s="20" t="str">
        <f t="shared" si="148"/>
        <v>21112-C502</v>
      </c>
      <c r="H855" s="10" t="str">
        <f t="shared" si="149"/>
        <v>1</v>
      </c>
      <c r="I855" s="20" t="str">
        <f t="shared" si="150"/>
        <v>1</v>
      </c>
      <c r="J855" s="10" t="str">
        <f t="shared" si="142"/>
        <v>1412</v>
      </c>
      <c r="L855" s="15" t="s">
        <v>64</v>
      </c>
      <c r="M855" s="18">
        <v>400116</v>
      </c>
      <c r="N855" s="19">
        <v>0</v>
      </c>
      <c r="O855" s="18">
        <v>400116</v>
      </c>
      <c r="P855" s="18">
        <v>94787.45</v>
      </c>
      <c r="Q855" s="18">
        <v>94787.45</v>
      </c>
      <c r="R855" s="18">
        <v>94787.45</v>
      </c>
      <c r="S855" s="18">
        <v>94787.45</v>
      </c>
      <c r="T855" s="18">
        <v>305328.55</v>
      </c>
    </row>
    <row r="856" spans="1:20" outlineLevel="6" x14ac:dyDescent="0.2">
      <c r="A856" s="10" t="str">
        <f t="shared" si="143"/>
        <v>1.1.2</v>
      </c>
      <c r="B856" s="20" t="str">
        <f t="shared" si="144"/>
        <v>1.1.2</v>
      </c>
      <c r="C856" s="10" t="str">
        <f t="shared" si="145"/>
        <v>G1158</v>
      </c>
      <c r="D856" s="20" t="str">
        <f t="shared" si="146"/>
        <v>G1158</v>
      </c>
      <c r="E856" s="10" t="str">
        <f t="shared" si="141"/>
        <v>2</v>
      </c>
      <c r="F856" s="10" t="str">
        <f t="shared" si="147"/>
        <v>21112-C502</v>
      </c>
      <c r="G856" s="20" t="str">
        <f t="shared" si="148"/>
        <v>21112-C502</v>
      </c>
      <c r="H856" s="10" t="str">
        <f t="shared" si="149"/>
        <v>1</v>
      </c>
      <c r="I856" s="20" t="str">
        <f t="shared" si="150"/>
        <v>1</v>
      </c>
      <c r="J856" s="10" t="str">
        <f t="shared" si="142"/>
        <v>1413</v>
      </c>
      <c r="L856" s="15" t="s">
        <v>65</v>
      </c>
      <c r="M856" s="18">
        <v>183747</v>
      </c>
      <c r="N856" s="19">
        <v>0</v>
      </c>
      <c r="O856" s="18">
        <v>183747</v>
      </c>
      <c r="P856" s="18">
        <v>46716.72</v>
      </c>
      <c r="Q856" s="18">
        <v>46716.72</v>
      </c>
      <c r="R856" s="18">
        <v>46716.72</v>
      </c>
      <c r="S856" s="18">
        <v>46716.72</v>
      </c>
      <c r="T856" s="18">
        <v>137030.28</v>
      </c>
    </row>
    <row r="857" spans="1:20" outlineLevel="6" x14ac:dyDescent="0.2">
      <c r="A857" s="10" t="str">
        <f t="shared" si="143"/>
        <v>1.1.2</v>
      </c>
      <c r="B857" s="20" t="str">
        <f t="shared" si="144"/>
        <v>1.1.2</v>
      </c>
      <c r="C857" s="10" t="str">
        <f t="shared" si="145"/>
        <v>G1158</v>
      </c>
      <c r="D857" s="20" t="str">
        <f t="shared" si="146"/>
        <v>G1158</v>
      </c>
      <c r="E857" s="10" t="str">
        <f t="shared" si="141"/>
        <v>2</v>
      </c>
      <c r="F857" s="10" t="str">
        <f t="shared" si="147"/>
        <v>21112-C502</v>
      </c>
      <c r="G857" s="20" t="str">
        <f t="shared" si="148"/>
        <v>21112-C502</v>
      </c>
      <c r="H857" s="10" t="str">
        <f t="shared" si="149"/>
        <v>1</v>
      </c>
      <c r="I857" s="20" t="str">
        <f t="shared" si="150"/>
        <v>1</v>
      </c>
      <c r="J857" s="10" t="str">
        <f t="shared" si="142"/>
        <v>1442</v>
      </c>
      <c r="L857" s="15" t="s">
        <v>122</v>
      </c>
      <c r="M857" s="18">
        <v>600000</v>
      </c>
      <c r="N857" s="19">
        <v>0</v>
      </c>
      <c r="O857" s="18">
        <v>600000</v>
      </c>
      <c r="P857" s="18">
        <v>0</v>
      </c>
      <c r="Q857" s="18">
        <v>0</v>
      </c>
      <c r="R857" s="18">
        <v>0</v>
      </c>
      <c r="S857" s="19">
        <v>0</v>
      </c>
      <c r="T857" s="18">
        <v>600000</v>
      </c>
    </row>
    <row r="858" spans="1:20" outlineLevel="6" x14ac:dyDescent="0.2">
      <c r="A858" s="10" t="str">
        <f t="shared" si="143"/>
        <v>1.1.2</v>
      </c>
      <c r="B858" s="20" t="str">
        <f t="shared" si="144"/>
        <v>1.1.2</v>
      </c>
      <c r="C858" s="10" t="str">
        <f t="shared" si="145"/>
        <v>G1158</v>
      </c>
      <c r="D858" s="20" t="str">
        <f t="shared" si="146"/>
        <v>G1158</v>
      </c>
      <c r="E858" s="10" t="str">
        <f t="shared" si="141"/>
        <v>2</v>
      </c>
      <c r="F858" s="10" t="str">
        <f t="shared" si="147"/>
        <v>21112-C502</v>
      </c>
      <c r="G858" s="20" t="str">
        <f t="shared" si="148"/>
        <v>21112-C502</v>
      </c>
      <c r="H858" s="10" t="str">
        <f t="shared" si="149"/>
        <v>1</v>
      </c>
      <c r="I858" s="20" t="str">
        <f t="shared" si="150"/>
        <v>1</v>
      </c>
      <c r="J858" s="10" t="str">
        <f t="shared" si="142"/>
        <v>1443</v>
      </c>
      <c r="L858" s="15" t="s">
        <v>123</v>
      </c>
      <c r="M858" s="18">
        <v>400000</v>
      </c>
      <c r="N858" s="19">
        <v>0</v>
      </c>
      <c r="O858" s="18">
        <v>400000</v>
      </c>
      <c r="P858" s="18">
        <v>71885.2</v>
      </c>
      <c r="Q858" s="18">
        <v>71885.2</v>
      </c>
      <c r="R858" s="18">
        <v>71885.2</v>
      </c>
      <c r="S858" s="18">
        <v>71885.2</v>
      </c>
      <c r="T858" s="18">
        <v>328114.8</v>
      </c>
    </row>
    <row r="859" spans="1:20" outlineLevel="6" x14ac:dyDescent="0.2">
      <c r="A859" s="10" t="str">
        <f t="shared" si="143"/>
        <v>1.1.2</v>
      </c>
      <c r="B859" s="20" t="str">
        <f t="shared" si="144"/>
        <v>1.1.2</v>
      </c>
      <c r="C859" s="10" t="str">
        <f t="shared" si="145"/>
        <v>G1158</v>
      </c>
      <c r="D859" s="20" t="str">
        <f t="shared" si="146"/>
        <v>G1158</v>
      </c>
      <c r="E859" s="10" t="str">
        <f t="shared" si="141"/>
        <v>2</v>
      </c>
      <c r="F859" s="10" t="str">
        <f t="shared" si="147"/>
        <v>21112-C502</v>
      </c>
      <c r="G859" s="20" t="str">
        <f t="shared" si="148"/>
        <v>21112-C502</v>
      </c>
      <c r="H859" s="10" t="str">
        <f t="shared" si="149"/>
        <v>1</v>
      </c>
      <c r="I859" s="20" t="str">
        <f t="shared" si="150"/>
        <v>1</v>
      </c>
      <c r="J859" s="10" t="str">
        <f t="shared" si="142"/>
        <v>1521</v>
      </c>
      <c r="L859" s="15" t="s">
        <v>66</v>
      </c>
      <c r="M859" s="18">
        <v>1000000</v>
      </c>
      <c r="N859" s="18">
        <v>-8497.1</v>
      </c>
      <c r="O859" s="18">
        <v>991502.9</v>
      </c>
      <c r="P859" s="18">
        <v>0</v>
      </c>
      <c r="Q859" s="18">
        <v>0</v>
      </c>
      <c r="R859" s="18">
        <v>0</v>
      </c>
      <c r="S859" s="19">
        <v>0</v>
      </c>
      <c r="T859" s="18">
        <v>991502.9</v>
      </c>
    </row>
    <row r="860" spans="1:20" outlineLevel="6" x14ac:dyDescent="0.2">
      <c r="A860" s="10" t="str">
        <f t="shared" si="143"/>
        <v>1.1.2</v>
      </c>
      <c r="B860" s="20" t="str">
        <f t="shared" si="144"/>
        <v>1.1.2</v>
      </c>
      <c r="C860" s="10" t="str">
        <f t="shared" si="145"/>
        <v>G1158</v>
      </c>
      <c r="D860" s="20" t="str">
        <f t="shared" si="146"/>
        <v>G1158</v>
      </c>
      <c r="E860" s="10" t="str">
        <f t="shared" si="141"/>
        <v>2</v>
      </c>
      <c r="F860" s="10" t="str">
        <f t="shared" si="147"/>
        <v>21112-C502</v>
      </c>
      <c r="G860" s="20" t="str">
        <f t="shared" si="148"/>
        <v>21112-C502</v>
      </c>
      <c r="H860" s="10" t="str">
        <f t="shared" si="149"/>
        <v>1</v>
      </c>
      <c r="I860" s="20" t="str">
        <f t="shared" si="150"/>
        <v>1</v>
      </c>
      <c r="J860" s="10" t="str">
        <f t="shared" si="142"/>
        <v>1542</v>
      </c>
      <c r="L860" s="15" t="s">
        <v>67</v>
      </c>
      <c r="M860" s="18">
        <v>2102785</v>
      </c>
      <c r="N860" s="19">
        <v>0</v>
      </c>
      <c r="O860" s="18">
        <v>2102785</v>
      </c>
      <c r="P860" s="18">
        <v>567916.75</v>
      </c>
      <c r="Q860" s="18">
        <v>567916.75</v>
      </c>
      <c r="R860" s="18">
        <v>567916.75</v>
      </c>
      <c r="S860" s="18">
        <v>567916.75</v>
      </c>
      <c r="T860" s="18">
        <v>1534868.25</v>
      </c>
    </row>
    <row r="861" spans="1:20" outlineLevel="6" x14ac:dyDescent="0.2">
      <c r="A861" s="10" t="str">
        <f t="shared" si="143"/>
        <v>1.1.2</v>
      </c>
      <c r="B861" s="20" t="str">
        <f t="shared" si="144"/>
        <v>1.1.2</v>
      </c>
      <c r="C861" s="10" t="str">
        <f t="shared" si="145"/>
        <v>G1158</v>
      </c>
      <c r="D861" s="20" t="str">
        <f t="shared" si="146"/>
        <v>G1158</v>
      </c>
      <c r="E861" s="10" t="str">
        <f t="shared" si="141"/>
        <v>2</v>
      </c>
      <c r="F861" s="10" t="str">
        <f t="shared" si="147"/>
        <v>21112-C502</v>
      </c>
      <c r="G861" s="20" t="str">
        <f t="shared" si="148"/>
        <v>21112-C502</v>
      </c>
      <c r="H861" s="10" t="str">
        <f t="shared" si="149"/>
        <v>1</v>
      </c>
      <c r="I861" s="20" t="str">
        <f t="shared" si="150"/>
        <v>1</v>
      </c>
      <c r="J861" s="10" t="str">
        <f t="shared" si="142"/>
        <v>1551</v>
      </c>
      <c r="L861" s="15" t="s">
        <v>98</v>
      </c>
      <c r="M861" s="18">
        <v>250000</v>
      </c>
      <c r="N861" s="18">
        <v>-26884</v>
      </c>
      <c r="O861" s="18">
        <v>223116</v>
      </c>
      <c r="P861" s="18">
        <v>3159</v>
      </c>
      <c r="Q861" s="18">
        <v>3159</v>
      </c>
      <c r="R861" s="18">
        <v>3159</v>
      </c>
      <c r="S861" s="18">
        <v>3159</v>
      </c>
      <c r="T861" s="18">
        <v>219957</v>
      </c>
    </row>
    <row r="862" spans="1:20" outlineLevel="6" x14ac:dyDescent="0.2">
      <c r="A862" s="10" t="str">
        <f t="shared" si="143"/>
        <v>1.1.2</v>
      </c>
      <c r="B862" s="20" t="str">
        <f t="shared" si="144"/>
        <v>1.1.2</v>
      </c>
      <c r="C862" s="10" t="str">
        <f t="shared" si="145"/>
        <v>G1158</v>
      </c>
      <c r="D862" s="20" t="str">
        <f t="shared" si="146"/>
        <v>G1158</v>
      </c>
      <c r="E862" s="10" t="str">
        <f t="shared" si="141"/>
        <v>2</v>
      </c>
      <c r="F862" s="10" t="str">
        <f t="shared" si="147"/>
        <v>21112-C502</v>
      </c>
      <c r="G862" s="20" t="str">
        <f t="shared" si="148"/>
        <v>21112-C502</v>
      </c>
      <c r="H862" s="10" t="str">
        <f t="shared" si="149"/>
        <v>1</v>
      </c>
      <c r="I862" s="20" t="str">
        <f t="shared" si="150"/>
        <v>1</v>
      </c>
      <c r="J862" s="10" t="str">
        <f t="shared" si="142"/>
        <v>1591</v>
      </c>
      <c r="L862" s="15" t="s">
        <v>99</v>
      </c>
      <c r="M862" s="18">
        <v>500000</v>
      </c>
      <c r="N862" s="19">
        <v>0</v>
      </c>
      <c r="O862" s="18">
        <v>500000</v>
      </c>
      <c r="P862" s="18">
        <v>0</v>
      </c>
      <c r="Q862" s="18">
        <v>0</v>
      </c>
      <c r="R862" s="18">
        <v>0</v>
      </c>
      <c r="S862" s="19">
        <v>0</v>
      </c>
      <c r="T862" s="18">
        <v>500000</v>
      </c>
    </row>
    <row r="863" spans="1:20" outlineLevel="6" x14ac:dyDescent="0.2">
      <c r="A863" s="10" t="str">
        <f t="shared" si="143"/>
        <v>1.1.2</v>
      </c>
      <c r="B863" s="20" t="str">
        <f t="shared" si="144"/>
        <v>1.1.2</v>
      </c>
      <c r="C863" s="10" t="str">
        <f t="shared" si="145"/>
        <v>G1158</v>
      </c>
      <c r="D863" s="20" t="str">
        <f t="shared" si="146"/>
        <v>G1158</v>
      </c>
      <c r="E863" s="10" t="str">
        <f t="shared" si="141"/>
        <v>2</v>
      </c>
      <c r="F863" s="10" t="str">
        <f t="shared" si="147"/>
        <v>21112-C502</v>
      </c>
      <c r="G863" s="20" t="str">
        <f t="shared" si="148"/>
        <v>21112-C502</v>
      </c>
      <c r="H863" s="10" t="str">
        <f t="shared" si="149"/>
        <v>1</v>
      </c>
      <c r="I863" s="20" t="str">
        <f t="shared" si="150"/>
        <v>1</v>
      </c>
      <c r="J863" s="10" t="str">
        <f t="shared" si="142"/>
        <v>1593</v>
      </c>
      <c r="L863" s="15" t="s">
        <v>68</v>
      </c>
      <c r="M863" s="18">
        <v>1726319</v>
      </c>
      <c r="N863" s="19">
        <v>0</v>
      </c>
      <c r="O863" s="18">
        <v>1726319</v>
      </c>
      <c r="P863" s="18">
        <v>380480.05</v>
      </c>
      <c r="Q863" s="18">
        <v>380480.05</v>
      </c>
      <c r="R863" s="18">
        <v>380480.05</v>
      </c>
      <c r="S863" s="18">
        <v>380480.05</v>
      </c>
      <c r="T863" s="18">
        <v>1345838.95</v>
      </c>
    </row>
    <row r="864" spans="1:20" outlineLevel="6" x14ac:dyDescent="0.2">
      <c r="A864" s="10" t="str">
        <f t="shared" si="143"/>
        <v>1.1.2</v>
      </c>
      <c r="B864" s="20" t="str">
        <f t="shared" si="144"/>
        <v>1.1.2</v>
      </c>
      <c r="C864" s="10" t="str">
        <f t="shared" si="145"/>
        <v>G1158</v>
      </c>
      <c r="D864" s="20" t="str">
        <f t="shared" si="146"/>
        <v>G1158</v>
      </c>
      <c r="E864" s="10" t="str">
        <f t="shared" si="141"/>
        <v>2</v>
      </c>
      <c r="F864" s="10" t="str">
        <f t="shared" si="147"/>
        <v>21112-C502</v>
      </c>
      <c r="G864" s="20" t="str">
        <f t="shared" si="148"/>
        <v>21112-C502</v>
      </c>
      <c r="H864" s="10" t="str">
        <f t="shared" si="149"/>
        <v>1</v>
      </c>
      <c r="I864" s="20" t="str">
        <f t="shared" si="150"/>
        <v>1</v>
      </c>
      <c r="J864" s="10" t="str">
        <f t="shared" si="142"/>
        <v>1611</v>
      </c>
      <c r="L864" s="15" t="s">
        <v>69</v>
      </c>
      <c r="M864" s="18">
        <v>475202</v>
      </c>
      <c r="N864" s="18">
        <v>-17002.439999999999</v>
      </c>
      <c r="O864" s="18">
        <v>458199.56</v>
      </c>
      <c r="P864" s="18">
        <v>0</v>
      </c>
      <c r="Q864" s="18">
        <v>0</v>
      </c>
      <c r="R864" s="18">
        <v>0</v>
      </c>
      <c r="S864" s="19">
        <v>0</v>
      </c>
      <c r="T864" s="18">
        <v>458199.56</v>
      </c>
    </row>
    <row r="865" spans="1:20" outlineLevel="6" x14ac:dyDescent="0.2">
      <c r="A865" s="10" t="str">
        <f t="shared" si="143"/>
        <v>1.1.2</v>
      </c>
      <c r="B865" s="20" t="str">
        <f t="shared" si="144"/>
        <v>1.1.2</v>
      </c>
      <c r="C865" s="10" t="str">
        <f t="shared" si="145"/>
        <v>G1158</v>
      </c>
      <c r="D865" s="20" t="str">
        <f t="shared" si="146"/>
        <v>G1158</v>
      </c>
      <c r="E865" s="10" t="str">
        <f t="shared" si="141"/>
        <v>2</v>
      </c>
      <c r="F865" s="10" t="str">
        <f t="shared" si="147"/>
        <v>21112-C502</v>
      </c>
      <c r="G865" s="20" t="str">
        <f t="shared" si="148"/>
        <v>21112-C502</v>
      </c>
      <c r="H865" s="10" t="str">
        <f t="shared" si="149"/>
        <v>1</v>
      </c>
      <c r="I865" s="20" t="str">
        <f t="shared" si="150"/>
        <v>1</v>
      </c>
      <c r="J865" s="10" t="str">
        <f t="shared" si="142"/>
        <v>1712</v>
      </c>
      <c r="L865" s="15" t="s">
        <v>70</v>
      </c>
      <c r="M865" s="18">
        <v>13422</v>
      </c>
      <c r="N865" s="19">
        <v>0</v>
      </c>
      <c r="O865" s="18">
        <v>13422</v>
      </c>
      <c r="P865" s="18">
        <v>0</v>
      </c>
      <c r="Q865" s="18">
        <v>0</v>
      </c>
      <c r="R865" s="18">
        <v>0</v>
      </c>
      <c r="S865" s="19">
        <v>0</v>
      </c>
      <c r="T865" s="18">
        <v>13422</v>
      </c>
    </row>
    <row r="866" spans="1:20" outlineLevel="6" x14ac:dyDescent="0.2">
      <c r="A866" s="10" t="str">
        <f t="shared" si="143"/>
        <v>1.1.2</v>
      </c>
      <c r="B866" s="20" t="str">
        <f t="shared" si="144"/>
        <v>1.1.2</v>
      </c>
      <c r="C866" s="10" t="str">
        <f t="shared" si="145"/>
        <v>G1158</v>
      </c>
      <c r="D866" s="20" t="str">
        <f t="shared" si="146"/>
        <v>G1158</v>
      </c>
      <c r="E866" s="10" t="str">
        <f t="shared" si="141"/>
        <v>2</v>
      </c>
      <c r="F866" s="10" t="str">
        <f t="shared" si="147"/>
        <v>21112-C502</v>
      </c>
      <c r="G866" s="20" t="str">
        <f t="shared" si="148"/>
        <v>21112-C502</v>
      </c>
      <c r="H866" s="10" t="str">
        <f t="shared" si="149"/>
        <v>1</v>
      </c>
      <c r="I866" s="20" t="str">
        <f t="shared" si="150"/>
        <v>1</v>
      </c>
      <c r="J866" s="10" t="str">
        <f t="shared" si="142"/>
        <v>2111</v>
      </c>
      <c r="L866" s="15" t="s">
        <v>71</v>
      </c>
      <c r="M866" s="18">
        <v>533384</v>
      </c>
      <c r="N866" s="19">
        <v>0</v>
      </c>
      <c r="O866" s="18">
        <v>533384</v>
      </c>
      <c r="P866" s="18">
        <v>155720.98000000001</v>
      </c>
      <c r="Q866" s="18">
        <v>155720.98000000001</v>
      </c>
      <c r="R866" s="18">
        <v>155720.98000000001</v>
      </c>
      <c r="S866" s="18">
        <v>155720.98000000001</v>
      </c>
      <c r="T866" s="18">
        <v>377663.02</v>
      </c>
    </row>
    <row r="867" spans="1:20" outlineLevel="6" x14ac:dyDescent="0.2">
      <c r="A867" s="10" t="str">
        <f t="shared" si="143"/>
        <v>1.1.2</v>
      </c>
      <c r="B867" s="20" t="str">
        <f t="shared" si="144"/>
        <v>1.1.2</v>
      </c>
      <c r="C867" s="10" t="str">
        <f t="shared" si="145"/>
        <v>G1158</v>
      </c>
      <c r="D867" s="20" t="str">
        <f t="shared" si="146"/>
        <v>G1158</v>
      </c>
      <c r="E867" s="10" t="str">
        <f t="shared" si="141"/>
        <v>2</v>
      </c>
      <c r="F867" s="10" t="str">
        <f t="shared" si="147"/>
        <v>21112-C502</v>
      </c>
      <c r="G867" s="20" t="str">
        <f t="shared" si="148"/>
        <v>21112-C502</v>
      </c>
      <c r="H867" s="10" t="str">
        <f t="shared" si="149"/>
        <v>1</v>
      </c>
      <c r="I867" s="20" t="str">
        <f t="shared" si="150"/>
        <v>1</v>
      </c>
      <c r="J867" s="10" t="str">
        <f t="shared" si="142"/>
        <v>2112</v>
      </c>
      <c r="L867" s="15" t="s">
        <v>124</v>
      </c>
      <c r="M867" s="18">
        <v>54338</v>
      </c>
      <c r="N867" s="19">
        <v>0</v>
      </c>
      <c r="O867" s="18">
        <v>54338</v>
      </c>
      <c r="P867" s="18">
        <v>6127.26</v>
      </c>
      <c r="Q867" s="18">
        <v>6127.26</v>
      </c>
      <c r="R867" s="18">
        <v>6127.26</v>
      </c>
      <c r="S867" s="18">
        <v>6127.26</v>
      </c>
      <c r="T867" s="18">
        <v>48210.74</v>
      </c>
    </row>
    <row r="868" spans="1:20" outlineLevel="6" x14ac:dyDescent="0.2">
      <c r="A868" s="10" t="str">
        <f t="shared" si="143"/>
        <v>1.1.2</v>
      </c>
      <c r="B868" s="20" t="str">
        <f t="shared" si="144"/>
        <v>1.1.2</v>
      </c>
      <c r="C868" s="10" t="str">
        <f t="shared" si="145"/>
        <v>G1158</v>
      </c>
      <c r="D868" s="20" t="str">
        <f t="shared" si="146"/>
        <v>G1158</v>
      </c>
      <c r="E868" s="10" t="str">
        <f t="shared" si="141"/>
        <v>2</v>
      </c>
      <c r="F868" s="10" t="str">
        <f t="shared" si="147"/>
        <v>21112-C502</v>
      </c>
      <c r="G868" s="20" t="str">
        <f t="shared" si="148"/>
        <v>21112-C502</v>
      </c>
      <c r="H868" s="10" t="str">
        <f t="shared" si="149"/>
        <v>1</v>
      </c>
      <c r="I868" s="20" t="str">
        <f t="shared" si="150"/>
        <v>1</v>
      </c>
      <c r="J868" s="10" t="str">
        <f t="shared" si="142"/>
        <v>2121</v>
      </c>
      <c r="L868" s="15" t="s">
        <v>101</v>
      </c>
      <c r="M868" s="18">
        <v>38946</v>
      </c>
      <c r="N868" s="19">
        <v>0</v>
      </c>
      <c r="O868" s="18">
        <v>38946</v>
      </c>
      <c r="P868" s="18">
        <v>2460</v>
      </c>
      <c r="Q868" s="18">
        <v>2460</v>
      </c>
      <c r="R868" s="18">
        <v>2460</v>
      </c>
      <c r="S868" s="18">
        <v>2460</v>
      </c>
      <c r="T868" s="18">
        <v>36486</v>
      </c>
    </row>
    <row r="869" spans="1:20" outlineLevel="6" x14ac:dyDescent="0.2">
      <c r="A869" s="10" t="str">
        <f t="shared" si="143"/>
        <v>1.1.2</v>
      </c>
      <c r="B869" s="20" t="str">
        <f t="shared" si="144"/>
        <v>1.1.2</v>
      </c>
      <c r="C869" s="10" t="str">
        <f t="shared" si="145"/>
        <v>G1158</v>
      </c>
      <c r="D869" s="20" t="str">
        <f t="shared" si="146"/>
        <v>G1158</v>
      </c>
      <c r="E869" s="10" t="str">
        <f t="shared" si="141"/>
        <v>2</v>
      </c>
      <c r="F869" s="10" t="str">
        <f t="shared" si="147"/>
        <v>21112-C502</v>
      </c>
      <c r="G869" s="20" t="str">
        <f t="shared" si="148"/>
        <v>21112-C502</v>
      </c>
      <c r="H869" s="10" t="str">
        <f t="shared" si="149"/>
        <v>1</v>
      </c>
      <c r="I869" s="20" t="str">
        <f t="shared" si="150"/>
        <v>1</v>
      </c>
      <c r="J869" s="10" t="str">
        <f t="shared" si="142"/>
        <v>2141</v>
      </c>
      <c r="L869" s="15" t="s">
        <v>72</v>
      </c>
      <c r="M869" s="18">
        <v>694508</v>
      </c>
      <c r="N869" s="18">
        <v>-6301.9</v>
      </c>
      <c r="O869" s="18">
        <v>688206.1</v>
      </c>
      <c r="P869" s="18">
        <v>457057.59</v>
      </c>
      <c r="Q869" s="18">
        <v>457057.59</v>
      </c>
      <c r="R869" s="18">
        <v>457057.59</v>
      </c>
      <c r="S869" s="18">
        <v>457057.59</v>
      </c>
      <c r="T869" s="18">
        <v>231148.51</v>
      </c>
    </row>
    <row r="870" spans="1:20" outlineLevel="6" x14ac:dyDescent="0.2">
      <c r="A870" s="10" t="str">
        <f t="shared" si="143"/>
        <v>1.1.2</v>
      </c>
      <c r="B870" s="20" t="str">
        <f t="shared" si="144"/>
        <v>1.1.2</v>
      </c>
      <c r="C870" s="10" t="str">
        <f t="shared" si="145"/>
        <v>G1158</v>
      </c>
      <c r="D870" s="20" t="str">
        <f t="shared" si="146"/>
        <v>G1158</v>
      </c>
      <c r="E870" s="10" t="str">
        <f t="shared" si="141"/>
        <v>2</v>
      </c>
      <c r="F870" s="10" t="str">
        <f t="shared" si="147"/>
        <v>21112-C502</v>
      </c>
      <c r="G870" s="20" t="str">
        <f t="shared" si="148"/>
        <v>21112-C502</v>
      </c>
      <c r="H870" s="10" t="str">
        <f t="shared" si="149"/>
        <v>1</v>
      </c>
      <c r="I870" s="20" t="str">
        <f t="shared" si="150"/>
        <v>1</v>
      </c>
      <c r="J870" s="10" t="str">
        <f t="shared" si="142"/>
        <v>2151</v>
      </c>
      <c r="L870" s="15" t="s">
        <v>73</v>
      </c>
      <c r="M870" s="18">
        <v>63468</v>
      </c>
      <c r="N870" s="19">
        <v>0</v>
      </c>
      <c r="O870" s="18">
        <v>63468</v>
      </c>
      <c r="P870" s="18">
        <v>463.07</v>
      </c>
      <c r="Q870" s="18">
        <v>463.07</v>
      </c>
      <c r="R870" s="18">
        <v>463.07</v>
      </c>
      <c r="S870" s="18">
        <v>463.07</v>
      </c>
      <c r="T870" s="18">
        <v>63004.93</v>
      </c>
    </row>
    <row r="871" spans="1:20" outlineLevel="6" x14ac:dyDescent="0.2">
      <c r="A871" s="10" t="str">
        <f t="shared" si="143"/>
        <v>1.1.2</v>
      </c>
      <c r="B871" s="20" t="str">
        <f t="shared" si="144"/>
        <v>1.1.2</v>
      </c>
      <c r="C871" s="10" t="str">
        <f t="shared" si="145"/>
        <v>G1158</v>
      </c>
      <c r="D871" s="20" t="str">
        <f t="shared" si="146"/>
        <v>G1158</v>
      </c>
      <c r="E871" s="10" t="str">
        <f t="shared" si="141"/>
        <v>2</v>
      </c>
      <c r="F871" s="10" t="str">
        <f t="shared" si="147"/>
        <v>21112-C502</v>
      </c>
      <c r="G871" s="20" t="str">
        <f t="shared" si="148"/>
        <v>21112-C502</v>
      </c>
      <c r="H871" s="10" t="str">
        <f t="shared" si="149"/>
        <v>1</v>
      </c>
      <c r="I871" s="20" t="str">
        <f t="shared" si="150"/>
        <v>1</v>
      </c>
      <c r="J871" s="10" t="str">
        <f t="shared" si="142"/>
        <v>2161</v>
      </c>
      <c r="L871" s="15" t="s">
        <v>126</v>
      </c>
      <c r="M871" s="18">
        <v>265470</v>
      </c>
      <c r="N871" s="19">
        <v>0</v>
      </c>
      <c r="O871" s="18">
        <v>265470</v>
      </c>
      <c r="P871" s="18">
        <v>32504.87</v>
      </c>
      <c r="Q871" s="18">
        <v>32504.87</v>
      </c>
      <c r="R871" s="18">
        <v>32504.87</v>
      </c>
      <c r="S871" s="18">
        <v>32504.87</v>
      </c>
      <c r="T871" s="18">
        <v>232965.13</v>
      </c>
    </row>
    <row r="872" spans="1:20" outlineLevel="6" x14ac:dyDescent="0.2">
      <c r="A872" s="10" t="str">
        <f t="shared" si="143"/>
        <v>1.1.2</v>
      </c>
      <c r="B872" s="20" t="str">
        <f t="shared" si="144"/>
        <v>1.1.2</v>
      </c>
      <c r="C872" s="10" t="str">
        <f t="shared" si="145"/>
        <v>G1158</v>
      </c>
      <c r="D872" s="20" t="str">
        <f t="shared" si="146"/>
        <v>G1158</v>
      </c>
      <c r="E872" s="10" t="str">
        <f t="shared" si="141"/>
        <v>2</v>
      </c>
      <c r="F872" s="10" t="str">
        <f t="shared" si="147"/>
        <v>21112-C502</v>
      </c>
      <c r="G872" s="20" t="str">
        <f t="shared" si="148"/>
        <v>21112-C502</v>
      </c>
      <c r="H872" s="10" t="str">
        <f t="shared" si="149"/>
        <v>1</v>
      </c>
      <c r="I872" s="20" t="str">
        <f t="shared" si="150"/>
        <v>1</v>
      </c>
      <c r="J872" s="10" t="str">
        <f t="shared" si="142"/>
        <v>2211</v>
      </c>
      <c r="L872" s="15" t="s">
        <v>74</v>
      </c>
      <c r="M872" s="18">
        <v>1544799</v>
      </c>
      <c r="N872" s="18">
        <v>-50000</v>
      </c>
      <c r="O872" s="18">
        <v>1494799</v>
      </c>
      <c r="P872" s="18">
        <v>228112.09</v>
      </c>
      <c r="Q872" s="18">
        <v>228112.09</v>
      </c>
      <c r="R872" s="18">
        <v>226600.09</v>
      </c>
      <c r="S872" s="18">
        <v>226040.09</v>
      </c>
      <c r="T872" s="18">
        <v>1266686.9099999999</v>
      </c>
    </row>
    <row r="873" spans="1:20" outlineLevel="6" x14ac:dyDescent="0.2">
      <c r="A873" s="10" t="str">
        <f t="shared" si="143"/>
        <v>1.1.2</v>
      </c>
      <c r="B873" s="20" t="str">
        <f t="shared" si="144"/>
        <v>1.1.2</v>
      </c>
      <c r="C873" s="10" t="str">
        <f t="shared" si="145"/>
        <v>G1158</v>
      </c>
      <c r="D873" s="20" t="str">
        <f t="shared" si="146"/>
        <v>G1158</v>
      </c>
      <c r="E873" s="10" t="str">
        <f t="shared" si="141"/>
        <v>2</v>
      </c>
      <c r="F873" s="10" t="str">
        <f t="shared" si="147"/>
        <v>21112-C502</v>
      </c>
      <c r="G873" s="20" t="str">
        <f t="shared" si="148"/>
        <v>21112-C502</v>
      </c>
      <c r="H873" s="10" t="str">
        <f t="shared" si="149"/>
        <v>1</v>
      </c>
      <c r="I873" s="20" t="str">
        <f t="shared" si="150"/>
        <v>1</v>
      </c>
      <c r="J873" s="10" t="str">
        <f t="shared" si="142"/>
        <v>2231</v>
      </c>
      <c r="L873" s="15" t="s">
        <v>127</v>
      </c>
      <c r="M873" s="18">
        <v>7517</v>
      </c>
      <c r="N873" s="19">
        <v>0</v>
      </c>
      <c r="O873" s="18">
        <v>7517</v>
      </c>
      <c r="P873" s="18">
        <v>1639.8</v>
      </c>
      <c r="Q873" s="18">
        <v>1639.8</v>
      </c>
      <c r="R873" s="18">
        <v>1639.8</v>
      </c>
      <c r="S873" s="18">
        <v>1639.8</v>
      </c>
      <c r="T873" s="18">
        <v>5877.2</v>
      </c>
    </row>
    <row r="874" spans="1:20" outlineLevel="6" x14ac:dyDescent="0.2">
      <c r="A874" s="10" t="str">
        <f t="shared" si="143"/>
        <v>1.1.2</v>
      </c>
      <c r="B874" s="20" t="str">
        <f t="shared" si="144"/>
        <v>1.1.2</v>
      </c>
      <c r="C874" s="10" t="str">
        <f t="shared" si="145"/>
        <v>G1158</v>
      </c>
      <c r="D874" s="20" t="str">
        <f t="shared" si="146"/>
        <v>G1158</v>
      </c>
      <c r="E874" s="10" t="str">
        <f t="shared" si="141"/>
        <v>2</v>
      </c>
      <c r="F874" s="10" t="str">
        <f t="shared" si="147"/>
        <v>21112-C502</v>
      </c>
      <c r="G874" s="20" t="str">
        <f t="shared" si="148"/>
        <v>21112-C502</v>
      </c>
      <c r="H874" s="10" t="str">
        <f t="shared" si="149"/>
        <v>1</v>
      </c>
      <c r="I874" s="20" t="str">
        <f t="shared" si="150"/>
        <v>1</v>
      </c>
      <c r="J874" s="10" t="str">
        <f t="shared" si="142"/>
        <v>2461</v>
      </c>
      <c r="L874" s="15" t="s">
        <v>128</v>
      </c>
      <c r="M874" s="18">
        <v>97431</v>
      </c>
      <c r="N874" s="19">
        <v>0</v>
      </c>
      <c r="O874" s="18">
        <v>97431</v>
      </c>
      <c r="P874" s="18">
        <v>54350.7</v>
      </c>
      <c r="Q874" s="18">
        <v>54350.7</v>
      </c>
      <c r="R874" s="18">
        <v>54350.7</v>
      </c>
      <c r="S874" s="18">
        <v>54350.7</v>
      </c>
      <c r="T874" s="18">
        <v>43080.3</v>
      </c>
    </row>
    <row r="875" spans="1:20" outlineLevel="6" x14ac:dyDescent="0.2">
      <c r="A875" s="10" t="str">
        <f t="shared" si="143"/>
        <v>1.1.2</v>
      </c>
      <c r="B875" s="20" t="str">
        <f t="shared" si="144"/>
        <v>1.1.2</v>
      </c>
      <c r="C875" s="10" t="str">
        <f t="shared" si="145"/>
        <v>G1158</v>
      </c>
      <c r="D875" s="20" t="str">
        <f t="shared" si="146"/>
        <v>G1158</v>
      </c>
      <c r="E875" s="10" t="str">
        <f t="shared" si="141"/>
        <v>2</v>
      </c>
      <c r="F875" s="10" t="str">
        <f t="shared" si="147"/>
        <v>21112-C502</v>
      </c>
      <c r="G875" s="20" t="str">
        <f t="shared" si="148"/>
        <v>21112-C502</v>
      </c>
      <c r="H875" s="10" t="str">
        <f t="shared" si="149"/>
        <v>1</v>
      </c>
      <c r="I875" s="20" t="str">
        <f t="shared" si="150"/>
        <v>1</v>
      </c>
      <c r="J875" s="10" t="str">
        <f t="shared" si="142"/>
        <v>2481</v>
      </c>
      <c r="L875" s="15" t="s">
        <v>129</v>
      </c>
      <c r="M875" s="18">
        <v>155454</v>
      </c>
      <c r="N875" s="19">
        <v>0</v>
      </c>
      <c r="O875" s="18">
        <v>155454</v>
      </c>
      <c r="P875" s="18">
        <v>2603.37</v>
      </c>
      <c r="Q875" s="18">
        <v>2603.37</v>
      </c>
      <c r="R875" s="18">
        <v>2603.37</v>
      </c>
      <c r="S875" s="18">
        <v>2603.37</v>
      </c>
      <c r="T875" s="18">
        <v>152850.63</v>
      </c>
    </row>
    <row r="876" spans="1:20" outlineLevel="6" x14ac:dyDescent="0.2">
      <c r="A876" s="10" t="str">
        <f t="shared" si="143"/>
        <v>1.1.2</v>
      </c>
      <c r="B876" s="20" t="str">
        <f t="shared" si="144"/>
        <v>1.1.2</v>
      </c>
      <c r="C876" s="10" t="str">
        <f t="shared" si="145"/>
        <v>G1158</v>
      </c>
      <c r="D876" s="20" t="str">
        <f t="shared" si="146"/>
        <v>G1158</v>
      </c>
      <c r="E876" s="10" t="str">
        <f t="shared" si="141"/>
        <v>2</v>
      </c>
      <c r="F876" s="10" t="str">
        <f t="shared" si="147"/>
        <v>21112-C502</v>
      </c>
      <c r="G876" s="20" t="str">
        <f t="shared" si="148"/>
        <v>21112-C502</v>
      </c>
      <c r="H876" s="10" t="str">
        <f t="shared" si="149"/>
        <v>1</v>
      </c>
      <c r="I876" s="20" t="str">
        <f t="shared" si="150"/>
        <v>1</v>
      </c>
      <c r="J876" s="10" t="str">
        <f t="shared" si="142"/>
        <v>2491</v>
      </c>
      <c r="L876" s="15" t="s">
        <v>76</v>
      </c>
      <c r="M876" s="18">
        <v>123732</v>
      </c>
      <c r="N876" s="19">
        <v>0</v>
      </c>
      <c r="O876" s="18">
        <v>123732</v>
      </c>
      <c r="P876" s="18">
        <v>3701.98</v>
      </c>
      <c r="Q876" s="18">
        <v>3701.98</v>
      </c>
      <c r="R876" s="18">
        <v>3701.98</v>
      </c>
      <c r="S876" s="18">
        <v>3701.98</v>
      </c>
      <c r="T876" s="18">
        <v>120030.02</v>
      </c>
    </row>
    <row r="877" spans="1:20" outlineLevel="6" x14ac:dyDescent="0.2">
      <c r="A877" s="10" t="str">
        <f t="shared" si="143"/>
        <v>1.1.2</v>
      </c>
      <c r="B877" s="20" t="str">
        <f t="shared" si="144"/>
        <v>1.1.2</v>
      </c>
      <c r="C877" s="10" t="str">
        <f t="shared" si="145"/>
        <v>G1158</v>
      </c>
      <c r="D877" s="20" t="str">
        <f t="shared" si="146"/>
        <v>G1158</v>
      </c>
      <c r="E877" s="10" t="str">
        <f t="shared" si="141"/>
        <v>2</v>
      </c>
      <c r="F877" s="10" t="str">
        <f t="shared" si="147"/>
        <v>21112-C502</v>
      </c>
      <c r="G877" s="20" t="str">
        <f t="shared" si="148"/>
        <v>21112-C502</v>
      </c>
      <c r="H877" s="10" t="str">
        <f t="shared" si="149"/>
        <v>1</v>
      </c>
      <c r="I877" s="20" t="str">
        <f t="shared" si="150"/>
        <v>1</v>
      </c>
      <c r="J877" s="10" t="str">
        <f t="shared" si="142"/>
        <v>2531</v>
      </c>
      <c r="L877" s="15" t="s">
        <v>77</v>
      </c>
      <c r="M877" s="18">
        <v>6869</v>
      </c>
      <c r="N877" s="19">
        <v>0</v>
      </c>
      <c r="O877" s="18">
        <v>6869</v>
      </c>
      <c r="P877" s="18">
        <v>292</v>
      </c>
      <c r="Q877" s="18">
        <v>292</v>
      </c>
      <c r="R877" s="18">
        <v>292</v>
      </c>
      <c r="S877" s="18">
        <v>292</v>
      </c>
      <c r="T877" s="18">
        <v>6577</v>
      </c>
    </row>
    <row r="878" spans="1:20" outlineLevel="6" x14ac:dyDescent="0.2">
      <c r="A878" s="10" t="str">
        <f t="shared" si="143"/>
        <v>1.1.2</v>
      </c>
      <c r="B878" s="20" t="str">
        <f t="shared" si="144"/>
        <v>1.1.2</v>
      </c>
      <c r="C878" s="10" t="str">
        <f t="shared" si="145"/>
        <v>G1158</v>
      </c>
      <c r="D878" s="20" t="str">
        <f t="shared" si="146"/>
        <v>G1158</v>
      </c>
      <c r="E878" s="10" t="str">
        <f t="shared" si="141"/>
        <v>2</v>
      </c>
      <c r="F878" s="10" t="str">
        <f t="shared" si="147"/>
        <v>21112-C502</v>
      </c>
      <c r="G878" s="20" t="str">
        <f t="shared" si="148"/>
        <v>21112-C502</v>
      </c>
      <c r="H878" s="10" t="str">
        <f t="shared" si="149"/>
        <v>1</v>
      </c>
      <c r="I878" s="20" t="str">
        <f t="shared" si="150"/>
        <v>1</v>
      </c>
      <c r="J878" s="10" t="str">
        <f t="shared" si="142"/>
        <v>2611</v>
      </c>
      <c r="L878" s="15" t="s">
        <v>78</v>
      </c>
      <c r="M878" s="18">
        <v>2288774</v>
      </c>
      <c r="N878" s="19">
        <v>0</v>
      </c>
      <c r="O878" s="18">
        <v>2288774</v>
      </c>
      <c r="P878" s="18">
        <v>268186.38</v>
      </c>
      <c r="Q878" s="18">
        <v>268186.38</v>
      </c>
      <c r="R878" s="18">
        <v>268186.38</v>
      </c>
      <c r="S878" s="18">
        <v>268186.38</v>
      </c>
      <c r="T878" s="18">
        <v>2020587.62</v>
      </c>
    </row>
    <row r="879" spans="1:20" outlineLevel="6" x14ac:dyDescent="0.2">
      <c r="A879" s="10" t="str">
        <f t="shared" si="143"/>
        <v>1.1.2</v>
      </c>
      <c r="B879" s="20" t="str">
        <f t="shared" si="144"/>
        <v>1.1.2</v>
      </c>
      <c r="C879" s="10" t="str">
        <f t="shared" si="145"/>
        <v>G1158</v>
      </c>
      <c r="D879" s="20" t="str">
        <f t="shared" si="146"/>
        <v>G1158</v>
      </c>
      <c r="E879" s="10" t="str">
        <f t="shared" si="141"/>
        <v>2</v>
      </c>
      <c r="F879" s="10" t="str">
        <f t="shared" si="147"/>
        <v>21112-C502</v>
      </c>
      <c r="G879" s="20" t="str">
        <f t="shared" si="148"/>
        <v>21112-C502</v>
      </c>
      <c r="H879" s="10" t="str">
        <f t="shared" si="149"/>
        <v>1</v>
      </c>
      <c r="I879" s="20" t="str">
        <f t="shared" si="150"/>
        <v>1</v>
      </c>
      <c r="J879" s="10" t="str">
        <f t="shared" si="142"/>
        <v>2711</v>
      </c>
      <c r="L879" s="15" t="s">
        <v>102</v>
      </c>
      <c r="M879" s="18">
        <v>389452</v>
      </c>
      <c r="N879" s="19">
        <v>0</v>
      </c>
      <c r="O879" s="18">
        <v>389452</v>
      </c>
      <c r="P879" s="18">
        <v>0</v>
      </c>
      <c r="Q879" s="18">
        <v>0</v>
      </c>
      <c r="R879" s="18">
        <v>0</v>
      </c>
      <c r="S879" s="18">
        <v>0</v>
      </c>
      <c r="T879" s="18">
        <v>389452</v>
      </c>
    </row>
    <row r="880" spans="1:20" outlineLevel="6" x14ac:dyDescent="0.2">
      <c r="A880" s="10" t="str">
        <f t="shared" si="143"/>
        <v>1.1.2</v>
      </c>
      <c r="B880" s="20" t="str">
        <f t="shared" si="144"/>
        <v>1.1.2</v>
      </c>
      <c r="C880" s="10" t="str">
        <f t="shared" si="145"/>
        <v>G1158</v>
      </c>
      <c r="D880" s="20" t="str">
        <f t="shared" si="146"/>
        <v>G1158</v>
      </c>
      <c r="E880" s="10" t="str">
        <f t="shared" si="141"/>
        <v>2</v>
      </c>
      <c r="F880" s="10" t="str">
        <f t="shared" si="147"/>
        <v>21112-C502</v>
      </c>
      <c r="G880" s="20" t="str">
        <f t="shared" si="148"/>
        <v>21112-C502</v>
      </c>
      <c r="H880" s="10" t="str">
        <f t="shared" si="149"/>
        <v>1</v>
      </c>
      <c r="I880" s="20" t="str">
        <f t="shared" si="150"/>
        <v>1</v>
      </c>
      <c r="J880" s="10" t="str">
        <f t="shared" si="142"/>
        <v>2751</v>
      </c>
      <c r="L880" s="15" t="s">
        <v>218</v>
      </c>
      <c r="M880" s="18">
        <v>2616</v>
      </c>
      <c r="N880" s="19">
        <v>0</v>
      </c>
      <c r="O880" s="18">
        <v>2616</v>
      </c>
      <c r="P880" s="18">
        <v>0</v>
      </c>
      <c r="Q880" s="18">
        <v>0</v>
      </c>
      <c r="R880" s="18">
        <v>0</v>
      </c>
      <c r="S880" s="19">
        <v>0</v>
      </c>
      <c r="T880" s="18">
        <v>2616</v>
      </c>
    </row>
    <row r="881" spans="1:20" outlineLevel="6" x14ac:dyDescent="0.2">
      <c r="A881" s="10" t="str">
        <f t="shared" si="143"/>
        <v>1.1.2</v>
      </c>
      <c r="B881" s="20" t="str">
        <f t="shared" si="144"/>
        <v>1.1.2</v>
      </c>
      <c r="C881" s="10" t="str">
        <f t="shared" si="145"/>
        <v>G1158</v>
      </c>
      <c r="D881" s="20" t="str">
        <f t="shared" si="146"/>
        <v>G1158</v>
      </c>
      <c r="E881" s="10" t="str">
        <f t="shared" si="141"/>
        <v>2</v>
      </c>
      <c r="F881" s="10" t="str">
        <f t="shared" si="147"/>
        <v>21112-C502</v>
      </c>
      <c r="G881" s="20" t="str">
        <f t="shared" si="148"/>
        <v>21112-C502</v>
      </c>
      <c r="H881" s="10" t="str">
        <f t="shared" si="149"/>
        <v>1</v>
      </c>
      <c r="I881" s="20" t="str">
        <f t="shared" si="150"/>
        <v>1</v>
      </c>
      <c r="J881" s="10" t="str">
        <f t="shared" si="142"/>
        <v>2911</v>
      </c>
      <c r="L881" s="15" t="s">
        <v>132</v>
      </c>
      <c r="M881" s="18">
        <v>102173</v>
      </c>
      <c r="N881" s="18">
        <v>-1400</v>
      </c>
      <c r="O881" s="18">
        <v>100773</v>
      </c>
      <c r="P881" s="18">
        <v>14699.7</v>
      </c>
      <c r="Q881" s="18">
        <v>14699.7</v>
      </c>
      <c r="R881" s="18">
        <v>14699.7</v>
      </c>
      <c r="S881" s="18">
        <v>14699.7</v>
      </c>
      <c r="T881" s="18">
        <v>86073.3</v>
      </c>
    </row>
    <row r="882" spans="1:20" outlineLevel="6" x14ac:dyDescent="0.2">
      <c r="A882" s="10" t="str">
        <f t="shared" si="143"/>
        <v>1.1.2</v>
      </c>
      <c r="B882" s="20" t="str">
        <f t="shared" si="144"/>
        <v>1.1.2</v>
      </c>
      <c r="C882" s="10" t="str">
        <f t="shared" si="145"/>
        <v>G1158</v>
      </c>
      <c r="D882" s="20" t="str">
        <f t="shared" si="146"/>
        <v>G1158</v>
      </c>
      <c r="E882" s="10" t="str">
        <f t="shared" si="141"/>
        <v>2</v>
      </c>
      <c r="F882" s="10" t="str">
        <f t="shared" si="147"/>
        <v>21112-C502</v>
      </c>
      <c r="G882" s="20" t="str">
        <f t="shared" si="148"/>
        <v>21112-C502</v>
      </c>
      <c r="H882" s="10" t="str">
        <f t="shared" si="149"/>
        <v>1</v>
      </c>
      <c r="I882" s="20" t="str">
        <f t="shared" si="150"/>
        <v>1</v>
      </c>
      <c r="J882" s="10" t="str">
        <f t="shared" si="142"/>
        <v>2921</v>
      </c>
      <c r="L882" s="15" t="s">
        <v>133</v>
      </c>
      <c r="M882" s="18">
        <v>18630</v>
      </c>
      <c r="N882" s="19">
        <v>0</v>
      </c>
      <c r="O882" s="18">
        <v>18630</v>
      </c>
      <c r="P882" s="18">
        <v>1809.61</v>
      </c>
      <c r="Q882" s="18">
        <v>1809.61</v>
      </c>
      <c r="R882" s="18">
        <v>1809.61</v>
      </c>
      <c r="S882" s="18">
        <v>1809.61</v>
      </c>
      <c r="T882" s="18">
        <v>16820.39</v>
      </c>
    </row>
    <row r="883" spans="1:20" outlineLevel="6" x14ac:dyDescent="0.2">
      <c r="A883" s="10" t="str">
        <f t="shared" si="143"/>
        <v>1.1.2</v>
      </c>
      <c r="B883" s="20" t="str">
        <f t="shared" si="144"/>
        <v>1.1.2</v>
      </c>
      <c r="C883" s="10" t="str">
        <f t="shared" si="145"/>
        <v>G1158</v>
      </c>
      <c r="D883" s="20" t="str">
        <f t="shared" si="146"/>
        <v>G1158</v>
      </c>
      <c r="E883" s="10" t="str">
        <f t="shared" si="141"/>
        <v>2</v>
      </c>
      <c r="F883" s="10" t="str">
        <f t="shared" si="147"/>
        <v>21112-C502</v>
      </c>
      <c r="G883" s="20" t="str">
        <f t="shared" si="148"/>
        <v>21112-C502</v>
      </c>
      <c r="H883" s="10" t="str">
        <f t="shared" si="149"/>
        <v>1</v>
      </c>
      <c r="I883" s="20" t="str">
        <f t="shared" si="150"/>
        <v>1</v>
      </c>
      <c r="J883" s="10" t="str">
        <f t="shared" si="142"/>
        <v>2931</v>
      </c>
      <c r="L883" s="15" t="s">
        <v>134</v>
      </c>
      <c r="M883" s="18">
        <v>15525</v>
      </c>
      <c r="N883" s="19">
        <v>0</v>
      </c>
      <c r="O883" s="18">
        <v>15525</v>
      </c>
      <c r="P883" s="18">
        <v>1800</v>
      </c>
      <c r="Q883" s="18">
        <v>1800</v>
      </c>
      <c r="R883" s="18">
        <v>1800</v>
      </c>
      <c r="S883" s="18">
        <v>1800</v>
      </c>
      <c r="T883" s="18">
        <v>13725</v>
      </c>
    </row>
    <row r="884" spans="1:20" outlineLevel="6" x14ac:dyDescent="0.2">
      <c r="A884" s="10" t="str">
        <f t="shared" si="143"/>
        <v>1.1.2</v>
      </c>
      <c r="B884" s="20" t="str">
        <f t="shared" si="144"/>
        <v>1.1.2</v>
      </c>
      <c r="C884" s="10" t="str">
        <f t="shared" si="145"/>
        <v>G1158</v>
      </c>
      <c r="D884" s="20" t="str">
        <f t="shared" si="146"/>
        <v>G1158</v>
      </c>
      <c r="E884" s="10" t="str">
        <f t="shared" si="141"/>
        <v>2</v>
      </c>
      <c r="F884" s="10" t="str">
        <f t="shared" si="147"/>
        <v>21112-C502</v>
      </c>
      <c r="G884" s="20" t="str">
        <f t="shared" si="148"/>
        <v>21112-C502</v>
      </c>
      <c r="H884" s="10" t="str">
        <f t="shared" si="149"/>
        <v>1</v>
      </c>
      <c r="I884" s="20" t="str">
        <f t="shared" si="150"/>
        <v>1</v>
      </c>
      <c r="J884" s="10" t="str">
        <f t="shared" si="142"/>
        <v>2941</v>
      </c>
      <c r="L884" s="15" t="s">
        <v>81</v>
      </c>
      <c r="M884" s="18">
        <v>127762</v>
      </c>
      <c r="N884" s="18">
        <v>6301.9</v>
      </c>
      <c r="O884" s="18">
        <v>134063.9</v>
      </c>
      <c r="P884" s="18">
        <v>50671.5</v>
      </c>
      <c r="Q884" s="18">
        <v>39071.5</v>
      </c>
      <c r="R884" s="18">
        <v>39071.5</v>
      </c>
      <c r="S884" s="18">
        <v>39071.5</v>
      </c>
      <c r="T884" s="18">
        <v>94992.4</v>
      </c>
    </row>
    <row r="885" spans="1:20" outlineLevel="6" x14ac:dyDescent="0.2">
      <c r="A885" s="10" t="str">
        <f t="shared" si="143"/>
        <v>1.1.2</v>
      </c>
      <c r="B885" s="20" t="str">
        <f t="shared" si="144"/>
        <v>1.1.2</v>
      </c>
      <c r="C885" s="10" t="str">
        <f t="shared" si="145"/>
        <v>G1158</v>
      </c>
      <c r="D885" s="20" t="str">
        <f t="shared" si="146"/>
        <v>G1158</v>
      </c>
      <c r="E885" s="10" t="str">
        <f t="shared" si="141"/>
        <v>2</v>
      </c>
      <c r="F885" s="10" t="str">
        <f t="shared" si="147"/>
        <v>21112-C502</v>
      </c>
      <c r="G885" s="20" t="str">
        <f t="shared" si="148"/>
        <v>21112-C502</v>
      </c>
      <c r="H885" s="10" t="str">
        <f t="shared" si="149"/>
        <v>1</v>
      </c>
      <c r="I885" s="20" t="str">
        <f t="shared" si="150"/>
        <v>1</v>
      </c>
      <c r="J885" s="10" t="str">
        <f t="shared" si="142"/>
        <v>2961</v>
      </c>
      <c r="L885" s="15" t="s">
        <v>135</v>
      </c>
      <c r="M885" s="19">
        <v>0</v>
      </c>
      <c r="N885" s="18">
        <v>51400</v>
      </c>
      <c r="O885" s="18">
        <v>51400</v>
      </c>
      <c r="P885" s="18">
        <v>6447.19</v>
      </c>
      <c r="Q885" s="18">
        <v>6447.19</v>
      </c>
      <c r="R885" s="18">
        <v>6447.19</v>
      </c>
      <c r="S885" s="18">
        <v>6447.19</v>
      </c>
      <c r="T885" s="18">
        <v>44952.81</v>
      </c>
    </row>
    <row r="886" spans="1:20" outlineLevel="6" x14ac:dyDescent="0.2">
      <c r="A886" s="10" t="str">
        <f t="shared" si="143"/>
        <v>1.1.2</v>
      </c>
      <c r="B886" s="20" t="str">
        <f t="shared" si="144"/>
        <v>1.1.2</v>
      </c>
      <c r="C886" s="10" t="str">
        <f t="shared" si="145"/>
        <v>G1158</v>
      </c>
      <c r="D886" s="20" t="str">
        <f t="shared" si="146"/>
        <v>G1158</v>
      </c>
      <c r="E886" s="10" t="str">
        <f t="shared" si="141"/>
        <v>2</v>
      </c>
      <c r="F886" s="10" t="str">
        <f t="shared" si="147"/>
        <v>21112-C502</v>
      </c>
      <c r="G886" s="20" t="str">
        <f t="shared" si="148"/>
        <v>21112-C502</v>
      </c>
      <c r="H886" s="10" t="str">
        <f t="shared" si="149"/>
        <v>1</v>
      </c>
      <c r="I886" s="20" t="str">
        <f t="shared" si="150"/>
        <v>1</v>
      </c>
      <c r="J886" s="10" t="str">
        <f t="shared" si="142"/>
        <v>2991</v>
      </c>
      <c r="L886" s="15" t="s">
        <v>219</v>
      </c>
      <c r="M886" s="18">
        <v>23288</v>
      </c>
      <c r="N886" s="19">
        <v>0</v>
      </c>
      <c r="O886" s="18">
        <v>23288</v>
      </c>
      <c r="P886" s="18">
        <v>8982.9699999999993</v>
      </c>
      <c r="Q886" s="18">
        <v>8982.9699999999993</v>
      </c>
      <c r="R886" s="18">
        <v>8982.9699999999993</v>
      </c>
      <c r="S886" s="18">
        <v>8982.9699999999993</v>
      </c>
      <c r="T886" s="18">
        <v>14305.03</v>
      </c>
    </row>
    <row r="887" spans="1:20" outlineLevel="6" x14ac:dyDescent="0.2">
      <c r="A887" s="10" t="str">
        <f t="shared" si="143"/>
        <v>1.1.2</v>
      </c>
      <c r="B887" s="20" t="str">
        <f t="shared" si="144"/>
        <v>1.1.2</v>
      </c>
      <c r="C887" s="10" t="str">
        <f t="shared" si="145"/>
        <v>G1158</v>
      </c>
      <c r="D887" s="20" t="str">
        <f t="shared" si="146"/>
        <v>G1158</v>
      </c>
      <c r="E887" s="10" t="str">
        <f t="shared" si="141"/>
        <v>2</v>
      </c>
      <c r="F887" s="10" t="str">
        <f t="shared" si="147"/>
        <v>21112-C502</v>
      </c>
      <c r="G887" s="20" t="str">
        <f t="shared" si="148"/>
        <v>21112-C502</v>
      </c>
      <c r="H887" s="10" t="str">
        <f t="shared" si="149"/>
        <v>1</v>
      </c>
      <c r="I887" s="20" t="str">
        <f t="shared" si="150"/>
        <v>1</v>
      </c>
      <c r="J887" s="10" t="str">
        <f t="shared" si="142"/>
        <v>3111</v>
      </c>
      <c r="L887" s="15" t="s">
        <v>152</v>
      </c>
      <c r="M887" s="18">
        <v>633232</v>
      </c>
      <c r="N887" s="19">
        <v>0</v>
      </c>
      <c r="O887" s="18">
        <v>633232</v>
      </c>
      <c r="P887" s="18">
        <v>144114</v>
      </c>
      <c r="Q887" s="18">
        <v>144114</v>
      </c>
      <c r="R887" s="18">
        <v>144114</v>
      </c>
      <c r="S887" s="18">
        <v>144114</v>
      </c>
      <c r="T887" s="18">
        <v>489118</v>
      </c>
    </row>
    <row r="888" spans="1:20" outlineLevel="6" x14ac:dyDescent="0.2">
      <c r="A888" s="10" t="str">
        <f t="shared" si="143"/>
        <v>1.1.2</v>
      </c>
      <c r="B888" s="20" t="str">
        <f t="shared" si="144"/>
        <v>1.1.2</v>
      </c>
      <c r="C888" s="10" t="str">
        <f t="shared" si="145"/>
        <v>G1158</v>
      </c>
      <c r="D888" s="20" t="str">
        <f t="shared" si="146"/>
        <v>G1158</v>
      </c>
      <c r="E888" s="10" t="str">
        <f t="shared" si="141"/>
        <v>2</v>
      </c>
      <c r="F888" s="10" t="str">
        <f t="shared" si="147"/>
        <v>21112-C502</v>
      </c>
      <c r="G888" s="20" t="str">
        <f t="shared" si="148"/>
        <v>21112-C502</v>
      </c>
      <c r="H888" s="10" t="str">
        <f t="shared" si="149"/>
        <v>1</v>
      </c>
      <c r="I888" s="20" t="str">
        <f t="shared" si="150"/>
        <v>1</v>
      </c>
      <c r="J888" s="10" t="str">
        <f t="shared" si="142"/>
        <v>3131</v>
      </c>
      <c r="L888" s="15" t="s">
        <v>153</v>
      </c>
      <c r="M888" s="18">
        <v>306338</v>
      </c>
      <c r="N888" s="19">
        <v>0</v>
      </c>
      <c r="O888" s="18">
        <v>306338</v>
      </c>
      <c r="P888" s="18">
        <v>36840</v>
      </c>
      <c r="Q888" s="18">
        <v>36840</v>
      </c>
      <c r="R888" s="18">
        <v>36840</v>
      </c>
      <c r="S888" s="18">
        <v>36840</v>
      </c>
      <c r="T888" s="18">
        <v>269498</v>
      </c>
    </row>
    <row r="889" spans="1:20" outlineLevel="6" x14ac:dyDescent="0.2">
      <c r="A889" s="10" t="str">
        <f t="shared" si="143"/>
        <v>1.1.2</v>
      </c>
      <c r="B889" s="20" t="str">
        <f t="shared" si="144"/>
        <v>1.1.2</v>
      </c>
      <c r="C889" s="10" t="str">
        <f t="shared" si="145"/>
        <v>G1158</v>
      </c>
      <c r="D889" s="20" t="str">
        <f t="shared" si="146"/>
        <v>G1158</v>
      </c>
      <c r="E889" s="10" t="str">
        <f t="shared" si="141"/>
        <v>2</v>
      </c>
      <c r="F889" s="10" t="str">
        <f t="shared" si="147"/>
        <v>21112-C502</v>
      </c>
      <c r="G889" s="20" t="str">
        <f t="shared" si="148"/>
        <v>21112-C502</v>
      </c>
      <c r="H889" s="10" t="str">
        <f t="shared" si="149"/>
        <v>1</v>
      </c>
      <c r="I889" s="20" t="str">
        <f t="shared" si="150"/>
        <v>1</v>
      </c>
      <c r="J889" s="10" t="str">
        <f t="shared" si="142"/>
        <v>3141</v>
      </c>
      <c r="L889" s="15" t="s">
        <v>111</v>
      </c>
      <c r="M889" s="18">
        <v>394156</v>
      </c>
      <c r="N889" s="19">
        <v>0</v>
      </c>
      <c r="O889" s="18">
        <v>394156</v>
      </c>
      <c r="P889" s="18">
        <v>40470.79</v>
      </c>
      <c r="Q889" s="18">
        <v>40470.79</v>
      </c>
      <c r="R889" s="18">
        <v>40470.79</v>
      </c>
      <c r="S889" s="18">
        <v>40470.79</v>
      </c>
      <c r="T889" s="18">
        <v>353685.21</v>
      </c>
    </row>
    <row r="890" spans="1:20" outlineLevel="6" x14ac:dyDescent="0.2">
      <c r="A890" s="10" t="str">
        <f t="shared" si="143"/>
        <v>1.1.2</v>
      </c>
      <c r="B890" s="20" t="str">
        <f t="shared" si="144"/>
        <v>1.1.2</v>
      </c>
      <c r="C890" s="10" t="str">
        <f t="shared" si="145"/>
        <v>G1158</v>
      </c>
      <c r="D890" s="20" t="str">
        <f t="shared" si="146"/>
        <v>G1158</v>
      </c>
      <c r="E890" s="10" t="str">
        <f t="shared" si="141"/>
        <v>2</v>
      </c>
      <c r="F890" s="10" t="str">
        <f t="shared" si="147"/>
        <v>21112-C502</v>
      </c>
      <c r="G890" s="20" t="str">
        <f t="shared" si="148"/>
        <v>21112-C502</v>
      </c>
      <c r="H890" s="10" t="str">
        <f t="shared" si="149"/>
        <v>1</v>
      </c>
      <c r="I890" s="20" t="str">
        <f t="shared" si="150"/>
        <v>1</v>
      </c>
      <c r="J890" s="10" t="str">
        <f t="shared" si="142"/>
        <v>3151</v>
      </c>
      <c r="L890" s="15" t="s">
        <v>137</v>
      </c>
      <c r="M890" s="18">
        <v>278194</v>
      </c>
      <c r="N890" s="18">
        <v>-50000</v>
      </c>
      <c r="O890" s="18">
        <v>228194</v>
      </c>
      <c r="P890" s="18">
        <v>20307.32</v>
      </c>
      <c r="Q890" s="18">
        <v>20307.32</v>
      </c>
      <c r="R890" s="18">
        <v>20307.32</v>
      </c>
      <c r="S890" s="18">
        <v>20307.32</v>
      </c>
      <c r="T890" s="18">
        <v>207886.68</v>
      </c>
    </row>
    <row r="891" spans="1:20" outlineLevel="6" x14ac:dyDescent="0.2">
      <c r="A891" s="10" t="str">
        <f t="shared" si="143"/>
        <v>1.1.2</v>
      </c>
      <c r="B891" s="20" t="str">
        <f t="shared" si="144"/>
        <v>1.1.2</v>
      </c>
      <c r="C891" s="10" t="str">
        <f t="shared" si="145"/>
        <v>G1158</v>
      </c>
      <c r="D891" s="20" t="str">
        <f t="shared" si="146"/>
        <v>G1158</v>
      </c>
      <c r="E891" s="10" t="str">
        <f t="shared" si="141"/>
        <v>2</v>
      </c>
      <c r="F891" s="10" t="str">
        <f t="shared" si="147"/>
        <v>21112-C502</v>
      </c>
      <c r="G891" s="20" t="str">
        <f t="shared" si="148"/>
        <v>21112-C502</v>
      </c>
      <c r="H891" s="10" t="str">
        <f t="shared" si="149"/>
        <v>1</v>
      </c>
      <c r="I891" s="20" t="str">
        <f t="shared" si="150"/>
        <v>1</v>
      </c>
      <c r="J891" s="10" t="str">
        <f t="shared" si="142"/>
        <v>3171</v>
      </c>
      <c r="L891" s="15" t="s">
        <v>112</v>
      </c>
      <c r="M891" s="18">
        <v>527151</v>
      </c>
      <c r="N891" s="19">
        <v>0</v>
      </c>
      <c r="O891" s="18">
        <v>527151</v>
      </c>
      <c r="P891" s="18">
        <v>108918.66</v>
      </c>
      <c r="Q891" s="18">
        <v>108918.66</v>
      </c>
      <c r="R891" s="18">
        <v>108918.66</v>
      </c>
      <c r="S891" s="18">
        <v>108918.66</v>
      </c>
      <c r="T891" s="18">
        <v>418232.34</v>
      </c>
    </row>
    <row r="892" spans="1:20" outlineLevel="6" x14ac:dyDescent="0.2">
      <c r="A892" s="10" t="str">
        <f t="shared" si="143"/>
        <v>1.1.2</v>
      </c>
      <c r="B892" s="20" t="str">
        <f t="shared" si="144"/>
        <v>1.1.2</v>
      </c>
      <c r="C892" s="10" t="str">
        <f t="shared" si="145"/>
        <v>G1158</v>
      </c>
      <c r="D892" s="20" t="str">
        <f t="shared" si="146"/>
        <v>G1158</v>
      </c>
      <c r="E892" s="10" t="str">
        <f t="shared" si="141"/>
        <v>2</v>
      </c>
      <c r="F892" s="10" t="str">
        <f t="shared" si="147"/>
        <v>21112-C502</v>
      </c>
      <c r="G892" s="20" t="str">
        <f t="shared" si="148"/>
        <v>21112-C502</v>
      </c>
      <c r="H892" s="10" t="str">
        <f t="shared" si="149"/>
        <v>1</v>
      </c>
      <c r="I892" s="20" t="str">
        <f t="shared" si="150"/>
        <v>1</v>
      </c>
      <c r="J892" s="10" t="str">
        <f t="shared" si="142"/>
        <v>3181</v>
      </c>
      <c r="L892" s="15" t="s">
        <v>154</v>
      </c>
      <c r="M892" s="19">
        <v>0</v>
      </c>
      <c r="N892" s="18">
        <v>59290</v>
      </c>
      <c r="O892" s="18">
        <v>59290</v>
      </c>
      <c r="P892" s="18">
        <v>19495.900000000001</v>
      </c>
      <c r="Q892" s="18">
        <v>19495.900000000001</v>
      </c>
      <c r="R892" s="18">
        <v>19495.900000000001</v>
      </c>
      <c r="S892" s="18">
        <v>19495.900000000001</v>
      </c>
      <c r="T892" s="18">
        <v>39794.1</v>
      </c>
    </row>
    <row r="893" spans="1:20" outlineLevel="6" x14ac:dyDescent="0.2">
      <c r="A893" s="10" t="str">
        <f t="shared" si="143"/>
        <v>1.1.2</v>
      </c>
      <c r="B893" s="20" t="str">
        <f t="shared" si="144"/>
        <v>1.1.2</v>
      </c>
      <c r="C893" s="10" t="str">
        <f t="shared" si="145"/>
        <v>G1158</v>
      </c>
      <c r="D893" s="20" t="str">
        <f t="shared" si="146"/>
        <v>G1158</v>
      </c>
      <c r="E893" s="10" t="str">
        <f t="shared" si="141"/>
        <v>2</v>
      </c>
      <c r="F893" s="10" t="str">
        <f t="shared" si="147"/>
        <v>21112-C502</v>
      </c>
      <c r="G893" s="20" t="str">
        <f t="shared" si="148"/>
        <v>21112-C502</v>
      </c>
      <c r="H893" s="10" t="str">
        <f t="shared" si="149"/>
        <v>1</v>
      </c>
      <c r="I893" s="20" t="str">
        <f t="shared" si="150"/>
        <v>1</v>
      </c>
      <c r="J893" s="10" t="str">
        <f t="shared" si="142"/>
        <v>3191</v>
      </c>
      <c r="L893" s="15" t="s">
        <v>354</v>
      </c>
      <c r="M893" s="19">
        <v>0</v>
      </c>
      <c r="N893" s="18">
        <v>299669.76000000001</v>
      </c>
      <c r="O893" s="18">
        <v>299669.76000000001</v>
      </c>
      <c r="P893" s="18">
        <v>0</v>
      </c>
      <c r="Q893" s="18">
        <v>0</v>
      </c>
      <c r="R893" s="18">
        <v>0</v>
      </c>
      <c r="S893" s="18">
        <v>0</v>
      </c>
      <c r="T893" s="18">
        <v>299669.76000000001</v>
      </c>
    </row>
    <row r="894" spans="1:20" outlineLevel="6" x14ac:dyDescent="0.2">
      <c r="A894" s="10" t="str">
        <f t="shared" si="143"/>
        <v>1.1.2</v>
      </c>
      <c r="B894" s="20" t="str">
        <f t="shared" si="144"/>
        <v>1.1.2</v>
      </c>
      <c r="C894" s="10" t="str">
        <f t="shared" si="145"/>
        <v>G1158</v>
      </c>
      <c r="D894" s="20" t="str">
        <f t="shared" si="146"/>
        <v>G1158</v>
      </c>
      <c r="E894" s="10" t="str">
        <f t="shared" si="141"/>
        <v>2</v>
      </c>
      <c r="F894" s="10" t="str">
        <f t="shared" si="147"/>
        <v>21112-C502</v>
      </c>
      <c r="G894" s="20" t="str">
        <f t="shared" si="148"/>
        <v>21112-C502</v>
      </c>
      <c r="H894" s="10" t="str">
        <f t="shared" si="149"/>
        <v>1</v>
      </c>
      <c r="I894" s="20" t="str">
        <f t="shared" si="150"/>
        <v>1</v>
      </c>
      <c r="J894" s="10" t="str">
        <f t="shared" si="142"/>
        <v>3211</v>
      </c>
      <c r="L894" s="15" t="s">
        <v>220</v>
      </c>
      <c r="M894" s="18">
        <v>652050</v>
      </c>
      <c r="N894" s="19">
        <v>0</v>
      </c>
      <c r="O894" s="18">
        <v>652050</v>
      </c>
      <c r="P894" s="18">
        <v>43214.46</v>
      </c>
      <c r="Q894" s="18">
        <v>43214.46</v>
      </c>
      <c r="R894" s="18">
        <v>43214.46</v>
      </c>
      <c r="S894" s="18">
        <v>43214.46</v>
      </c>
      <c r="T894" s="18">
        <v>608835.54</v>
      </c>
    </row>
    <row r="895" spans="1:20" outlineLevel="6" x14ac:dyDescent="0.2">
      <c r="A895" s="10" t="str">
        <f t="shared" si="143"/>
        <v>1.1.2</v>
      </c>
      <c r="B895" s="20" t="str">
        <f t="shared" si="144"/>
        <v>1.1.2</v>
      </c>
      <c r="C895" s="10" t="str">
        <f t="shared" si="145"/>
        <v>G1158</v>
      </c>
      <c r="D895" s="20" t="str">
        <f t="shared" si="146"/>
        <v>G1158</v>
      </c>
      <c r="E895" s="10" t="str">
        <f t="shared" si="141"/>
        <v>2</v>
      </c>
      <c r="F895" s="10" t="str">
        <f t="shared" si="147"/>
        <v>21112-C502</v>
      </c>
      <c r="G895" s="20" t="str">
        <f t="shared" si="148"/>
        <v>21112-C502</v>
      </c>
      <c r="H895" s="10" t="str">
        <f t="shared" si="149"/>
        <v>1</v>
      </c>
      <c r="I895" s="20" t="str">
        <f t="shared" si="150"/>
        <v>1</v>
      </c>
      <c r="J895" s="10" t="str">
        <f t="shared" si="142"/>
        <v>3221</v>
      </c>
      <c r="L895" s="15" t="s">
        <v>221</v>
      </c>
      <c r="M895" s="18">
        <v>652050</v>
      </c>
      <c r="N895" s="19">
        <v>0</v>
      </c>
      <c r="O895" s="18">
        <v>652050</v>
      </c>
      <c r="P895" s="18">
        <v>92700</v>
      </c>
      <c r="Q895" s="18">
        <v>92700</v>
      </c>
      <c r="R895" s="18">
        <v>92700</v>
      </c>
      <c r="S895" s="18">
        <v>61800</v>
      </c>
      <c r="T895" s="18">
        <v>559350</v>
      </c>
    </row>
    <row r="896" spans="1:20" outlineLevel="6" x14ac:dyDescent="0.2">
      <c r="A896" s="10" t="str">
        <f t="shared" si="143"/>
        <v>1.1.2</v>
      </c>
      <c r="B896" s="20" t="str">
        <f t="shared" si="144"/>
        <v>1.1.2</v>
      </c>
      <c r="C896" s="10" t="str">
        <f t="shared" si="145"/>
        <v>G1158</v>
      </c>
      <c r="D896" s="20" t="str">
        <f t="shared" si="146"/>
        <v>G1158</v>
      </c>
      <c r="E896" s="10" t="str">
        <f t="shared" si="141"/>
        <v>2</v>
      </c>
      <c r="F896" s="10" t="str">
        <f t="shared" si="147"/>
        <v>21112-C502</v>
      </c>
      <c r="G896" s="20" t="str">
        <f t="shared" si="148"/>
        <v>21112-C502</v>
      </c>
      <c r="H896" s="10" t="str">
        <f t="shared" si="149"/>
        <v>1</v>
      </c>
      <c r="I896" s="20" t="str">
        <f t="shared" si="150"/>
        <v>1</v>
      </c>
      <c r="J896" s="10" t="str">
        <f t="shared" si="142"/>
        <v>3231</v>
      </c>
      <c r="L896" s="15" t="s">
        <v>155</v>
      </c>
      <c r="M896" s="18">
        <v>150000</v>
      </c>
      <c r="N896" s="18">
        <v>-80000</v>
      </c>
      <c r="O896" s="18">
        <v>70000</v>
      </c>
      <c r="P896" s="18">
        <v>4813.04</v>
      </c>
      <c r="Q896" s="18">
        <v>4813.04</v>
      </c>
      <c r="R896" s="18">
        <v>4813.04</v>
      </c>
      <c r="S896" s="18">
        <v>4813.04</v>
      </c>
      <c r="T896" s="18">
        <v>65186.96</v>
      </c>
    </row>
    <row r="897" spans="1:20" outlineLevel="6" x14ac:dyDescent="0.2">
      <c r="A897" s="10" t="str">
        <f t="shared" si="143"/>
        <v>1.1.2</v>
      </c>
      <c r="B897" s="20" t="str">
        <f t="shared" si="144"/>
        <v>1.1.2</v>
      </c>
      <c r="C897" s="10" t="str">
        <f t="shared" si="145"/>
        <v>G1158</v>
      </c>
      <c r="D897" s="20" t="str">
        <f t="shared" si="146"/>
        <v>G1158</v>
      </c>
      <c r="E897" s="10" t="str">
        <f t="shared" si="141"/>
        <v>2</v>
      </c>
      <c r="F897" s="10" t="str">
        <f t="shared" si="147"/>
        <v>21112-C502</v>
      </c>
      <c r="G897" s="20" t="str">
        <f t="shared" si="148"/>
        <v>21112-C502</v>
      </c>
      <c r="H897" s="10" t="str">
        <f t="shared" si="149"/>
        <v>1</v>
      </c>
      <c r="I897" s="20" t="str">
        <f t="shared" si="150"/>
        <v>1</v>
      </c>
      <c r="J897" s="10" t="str">
        <f t="shared" si="142"/>
        <v>3232</v>
      </c>
      <c r="L897" s="15" t="s">
        <v>222</v>
      </c>
      <c r="M897" s="18">
        <v>465750</v>
      </c>
      <c r="N897" s="19">
        <v>0</v>
      </c>
      <c r="O897" s="18">
        <v>465750</v>
      </c>
      <c r="P897" s="18">
        <v>0</v>
      </c>
      <c r="Q897" s="18">
        <v>0</v>
      </c>
      <c r="R897" s="18">
        <v>0</v>
      </c>
      <c r="S897" s="19">
        <v>0</v>
      </c>
      <c r="T897" s="18">
        <v>465750</v>
      </c>
    </row>
    <row r="898" spans="1:20" outlineLevel="6" x14ac:dyDescent="0.2">
      <c r="A898" s="10" t="str">
        <f t="shared" si="143"/>
        <v>1.1.2</v>
      </c>
      <c r="B898" s="20" t="str">
        <f t="shared" si="144"/>
        <v>1.1.2</v>
      </c>
      <c r="C898" s="10" t="str">
        <f t="shared" si="145"/>
        <v>G1158</v>
      </c>
      <c r="D898" s="20" t="str">
        <f t="shared" si="146"/>
        <v>G1158</v>
      </c>
      <c r="E898" s="10" t="str">
        <f t="shared" si="141"/>
        <v>2</v>
      </c>
      <c r="F898" s="10" t="str">
        <f t="shared" si="147"/>
        <v>21112-C502</v>
      </c>
      <c r="G898" s="20" t="str">
        <f t="shared" si="148"/>
        <v>21112-C502</v>
      </c>
      <c r="H898" s="10" t="str">
        <f t="shared" si="149"/>
        <v>1</v>
      </c>
      <c r="I898" s="20" t="str">
        <f t="shared" si="150"/>
        <v>1</v>
      </c>
      <c r="J898" s="10" t="str">
        <f t="shared" si="142"/>
        <v>3251</v>
      </c>
      <c r="L898" s="15" t="s">
        <v>223</v>
      </c>
      <c r="M898" s="18">
        <v>138526</v>
      </c>
      <c r="N898" s="19">
        <v>0</v>
      </c>
      <c r="O898" s="18">
        <v>138526</v>
      </c>
      <c r="P898" s="18">
        <v>10200</v>
      </c>
      <c r="Q898" s="18">
        <v>10200</v>
      </c>
      <c r="R898" s="18">
        <v>10200</v>
      </c>
      <c r="S898" s="18">
        <v>10200</v>
      </c>
      <c r="T898" s="18">
        <v>128326</v>
      </c>
    </row>
    <row r="899" spans="1:20" outlineLevel="6" x14ac:dyDescent="0.2">
      <c r="A899" s="10" t="str">
        <f t="shared" si="143"/>
        <v>1.1.2</v>
      </c>
      <c r="B899" s="20" t="str">
        <f t="shared" si="144"/>
        <v>1.1.2</v>
      </c>
      <c r="C899" s="10" t="str">
        <f t="shared" si="145"/>
        <v>G1158</v>
      </c>
      <c r="D899" s="20" t="str">
        <f t="shared" si="146"/>
        <v>G1158</v>
      </c>
      <c r="E899" s="10" t="str">
        <f t="shared" si="141"/>
        <v>2</v>
      </c>
      <c r="F899" s="10" t="str">
        <f t="shared" si="147"/>
        <v>21112-C502</v>
      </c>
      <c r="G899" s="20" t="str">
        <f t="shared" si="148"/>
        <v>21112-C502</v>
      </c>
      <c r="H899" s="10" t="str">
        <f t="shared" si="149"/>
        <v>1</v>
      </c>
      <c r="I899" s="20" t="str">
        <f t="shared" si="150"/>
        <v>1</v>
      </c>
      <c r="J899" s="10" t="str">
        <f t="shared" si="142"/>
        <v>3271</v>
      </c>
      <c r="L899" s="15" t="s">
        <v>224</v>
      </c>
      <c r="M899" s="19">
        <v>0</v>
      </c>
      <c r="N899" s="18">
        <v>300000</v>
      </c>
      <c r="O899" s="18">
        <v>300000</v>
      </c>
      <c r="P899" s="18">
        <v>259364.15</v>
      </c>
      <c r="Q899" s="18">
        <v>0</v>
      </c>
      <c r="R899" s="18">
        <v>0</v>
      </c>
      <c r="S899" s="18">
        <v>0</v>
      </c>
      <c r="T899" s="18">
        <v>300000</v>
      </c>
    </row>
    <row r="900" spans="1:20" outlineLevel="6" x14ac:dyDescent="0.2">
      <c r="A900" s="10" t="str">
        <f t="shared" si="143"/>
        <v>1.1.2</v>
      </c>
      <c r="B900" s="20" t="str">
        <f t="shared" si="144"/>
        <v>1.1.2</v>
      </c>
      <c r="C900" s="10" t="str">
        <f t="shared" si="145"/>
        <v>G1158</v>
      </c>
      <c r="D900" s="20" t="str">
        <f t="shared" si="146"/>
        <v>G1158</v>
      </c>
      <c r="E900" s="10" t="str">
        <f t="shared" si="141"/>
        <v>2</v>
      </c>
      <c r="F900" s="10" t="str">
        <f t="shared" si="147"/>
        <v>21112-C502</v>
      </c>
      <c r="G900" s="20" t="str">
        <f t="shared" si="148"/>
        <v>21112-C502</v>
      </c>
      <c r="H900" s="10" t="str">
        <f t="shared" si="149"/>
        <v>1</v>
      </c>
      <c r="I900" s="20" t="str">
        <f t="shared" si="150"/>
        <v>1</v>
      </c>
      <c r="J900" s="10" t="str">
        <f t="shared" si="142"/>
        <v>3311</v>
      </c>
      <c r="L900" s="15" t="s">
        <v>106</v>
      </c>
      <c r="M900" s="18">
        <v>118070</v>
      </c>
      <c r="N900" s="19">
        <v>0</v>
      </c>
      <c r="O900" s="18">
        <v>118070</v>
      </c>
      <c r="P900" s="18">
        <v>0</v>
      </c>
      <c r="Q900" s="18">
        <v>0</v>
      </c>
      <c r="R900" s="18">
        <v>0</v>
      </c>
      <c r="S900" s="18">
        <v>0</v>
      </c>
      <c r="T900" s="18">
        <v>118070</v>
      </c>
    </row>
    <row r="901" spans="1:20" outlineLevel="6" x14ac:dyDescent="0.2">
      <c r="A901" s="10" t="str">
        <f t="shared" si="143"/>
        <v>1.1.2</v>
      </c>
      <c r="B901" s="20" t="str">
        <f t="shared" si="144"/>
        <v>1.1.2</v>
      </c>
      <c r="C901" s="10" t="str">
        <f t="shared" si="145"/>
        <v>G1158</v>
      </c>
      <c r="D901" s="20" t="str">
        <f t="shared" si="146"/>
        <v>G1158</v>
      </c>
      <c r="E901" s="10" t="str">
        <f t="shared" ref="E901:E964" si="151">IF(MID(L901,1,5)="     ",MID(A901,5,1),"")</f>
        <v>2</v>
      </c>
      <c r="F901" s="10" t="str">
        <f t="shared" si="147"/>
        <v>21112-C502</v>
      </c>
      <c r="G901" s="20" t="str">
        <f t="shared" si="148"/>
        <v>21112-C502</v>
      </c>
      <c r="H901" s="10" t="str">
        <f t="shared" si="149"/>
        <v>1</v>
      </c>
      <c r="I901" s="20" t="str">
        <f t="shared" si="150"/>
        <v>1</v>
      </c>
      <c r="J901" s="10" t="str">
        <f t="shared" ref="J901:J964" si="152">IF(MID(L901,1,5)="     ",MID(L901,8,4),"")</f>
        <v>3332</v>
      </c>
      <c r="L901" s="15" t="s">
        <v>107</v>
      </c>
      <c r="M901" s="18">
        <v>303747</v>
      </c>
      <c r="N901" s="19">
        <v>0</v>
      </c>
      <c r="O901" s="18">
        <v>303747</v>
      </c>
      <c r="P901" s="18">
        <v>9280</v>
      </c>
      <c r="Q901" s="18">
        <v>8120</v>
      </c>
      <c r="R901" s="18">
        <v>8120</v>
      </c>
      <c r="S901" s="18">
        <v>8120</v>
      </c>
      <c r="T901" s="18">
        <v>295627</v>
      </c>
    </row>
    <row r="902" spans="1:20" outlineLevel="6" x14ac:dyDescent="0.2">
      <c r="A902" s="10" t="str">
        <f t="shared" si="143"/>
        <v>1.1.2</v>
      </c>
      <c r="B902" s="20" t="str">
        <f t="shared" si="144"/>
        <v>1.1.2</v>
      </c>
      <c r="C902" s="10" t="str">
        <f t="shared" si="145"/>
        <v>G1158</v>
      </c>
      <c r="D902" s="20" t="str">
        <f t="shared" si="146"/>
        <v>G1158</v>
      </c>
      <c r="E902" s="10" t="str">
        <f t="shared" si="151"/>
        <v>2</v>
      </c>
      <c r="F902" s="10" t="str">
        <f t="shared" si="147"/>
        <v>21112-C502</v>
      </c>
      <c r="G902" s="20" t="str">
        <f t="shared" si="148"/>
        <v>21112-C502</v>
      </c>
      <c r="H902" s="10" t="str">
        <f t="shared" si="149"/>
        <v>1</v>
      </c>
      <c r="I902" s="20" t="str">
        <f t="shared" si="150"/>
        <v>1</v>
      </c>
      <c r="J902" s="10" t="str">
        <f t="shared" si="152"/>
        <v>3381</v>
      </c>
      <c r="L902" s="15" t="s">
        <v>156</v>
      </c>
      <c r="M902" s="18">
        <v>492902</v>
      </c>
      <c r="N902" s="19">
        <v>0</v>
      </c>
      <c r="O902" s="18">
        <v>492902</v>
      </c>
      <c r="P902" s="18">
        <v>97610.94</v>
      </c>
      <c r="Q902" s="18">
        <v>97610.94</v>
      </c>
      <c r="R902" s="18">
        <v>97610.94</v>
      </c>
      <c r="S902" s="18">
        <v>97610.94</v>
      </c>
      <c r="T902" s="18">
        <v>395291.06</v>
      </c>
    </row>
    <row r="903" spans="1:20" outlineLevel="6" x14ac:dyDescent="0.2">
      <c r="A903" s="10" t="str">
        <f t="shared" si="143"/>
        <v>1.1.2</v>
      </c>
      <c r="B903" s="20" t="str">
        <f t="shared" si="144"/>
        <v>1.1.2</v>
      </c>
      <c r="C903" s="10" t="str">
        <f t="shared" si="145"/>
        <v>G1158</v>
      </c>
      <c r="D903" s="20" t="str">
        <f t="shared" si="146"/>
        <v>G1158</v>
      </c>
      <c r="E903" s="10" t="str">
        <f t="shared" si="151"/>
        <v>2</v>
      </c>
      <c r="F903" s="10" t="str">
        <f t="shared" si="147"/>
        <v>21112-C502</v>
      </c>
      <c r="G903" s="20" t="str">
        <f t="shared" si="148"/>
        <v>21112-C502</v>
      </c>
      <c r="H903" s="10" t="str">
        <f t="shared" si="149"/>
        <v>1</v>
      </c>
      <c r="I903" s="20" t="str">
        <f t="shared" si="150"/>
        <v>1</v>
      </c>
      <c r="J903" s="10" t="str">
        <f t="shared" si="152"/>
        <v>3411</v>
      </c>
      <c r="L903" s="15" t="s">
        <v>85</v>
      </c>
      <c r="M903" s="18">
        <v>121037</v>
      </c>
      <c r="N903" s="19">
        <v>0</v>
      </c>
      <c r="O903" s="18">
        <v>121037</v>
      </c>
      <c r="P903" s="18">
        <v>9494.3799999999992</v>
      </c>
      <c r="Q903" s="18">
        <v>9494.3799999999992</v>
      </c>
      <c r="R903" s="18">
        <v>9494.3799999999992</v>
      </c>
      <c r="S903" s="18">
        <v>9494.3799999999992</v>
      </c>
      <c r="T903" s="18">
        <v>111542.62</v>
      </c>
    </row>
    <row r="904" spans="1:20" outlineLevel="6" x14ac:dyDescent="0.2">
      <c r="A904" s="10" t="str">
        <f t="shared" si="143"/>
        <v>1.1.2</v>
      </c>
      <c r="B904" s="20" t="str">
        <f t="shared" si="144"/>
        <v>1.1.2</v>
      </c>
      <c r="C904" s="10" t="str">
        <f t="shared" si="145"/>
        <v>G1158</v>
      </c>
      <c r="D904" s="20" t="str">
        <f t="shared" si="146"/>
        <v>G1158</v>
      </c>
      <c r="E904" s="10" t="str">
        <f t="shared" si="151"/>
        <v>2</v>
      </c>
      <c r="F904" s="10" t="str">
        <f t="shared" si="147"/>
        <v>21112-C502</v>
      </c>
      <c r="G904" s="20" t="str">
        <f t="shared" si="148"/>
        <v>21112-C502</v>
      </c>
      <c r="H904" s="10" t="str">
        <f t="shared" si="149"/>
        <v>1</v>
      </c>
      <c r="I904" s="20" t="str">
        <f t="shared" si="150"/>
        <v>1</v>
      </c>
      <c r="J904" s="10" t="str">
        <f t="shared" si="152"/>
        <v>3451</v>
      </c>
      <c r="L904" s="15" t="s">
        <v>140</v>
      </c>
      <c r="M904" s="18">
        <v>380363</v>
      </c>
      <c r="N904" s="19">
        <v>0</v>
      </c>
      <c r="O904" s="18">
        <v>380363</v>
      </c>
      <c r="P904" s="18">
        <v>0</v>
      </c>
      <c r="Q904" s="18">
        <v>0</v>
      </c>
      <c r="R904" s="18">
        <v>0</v>
      </c>
      <c r="S904" s="19">
        <v>0</v>
      </c>
      <c r="T904" s="18">
        <v>380363</v>
      </c>
    </row>
    <row r="905" spans="1:20" outlineLevel="6" x14ac:dyDescent="0.2">
      <c r="A905" s="10" t="str">
        <f t="shared" si="143"/>
        <v>1.1.2</v>
      </c>
      <c r="B905" s="20" t="str">
        <f t="shared" si="144"/>
        <v>1.1.2</v>
      </c>
      <c r="C905" s="10" t="str">
        <f t="shared" si="145"/>
        <v>G1158</v>
      </c>
      <c r="D905" s="20" t="str">
        <f t="shared" si="146"/>
        <v>G1158</v>
      </c>
      <c r="E905" s="10" t="str">
        <f t="shared" si="151"/>
        <v>2</v>
      </c>
      <c r="F905" s="10" t="str">
        <f t="shared" si="147"/>
        <v>21112-C502</v>
      </c>
      <c r="G905" s="20" t="str">
        <f t="shared" si="148"/>
        <v>21112-C502</v>
      </c>
      <c r="H905" s="10" t="str">
        <f t="shared" si="149"/>
        <v>1</v>
      </c>
      <c r="I905" s="20" t="str">
        <f t="shared" si="150"/>
        <v>1</v>
      </c>
      <c r="J905" s="10" t="str">
        <f t="shared" si="152"/>
        <v>3452</v>
      </c>
      <c r="L905" s="15" t="s">
        <v>141</v>
      </c>
      <c r="M905" s="18">
        <v>573043</v>
      </c>
      <c r="N905" s="19">
        <v>0</v>
      </c>
      <c r="O905" s="18">
        <v>573043</v>
      </c>
      <c r="P905" s="18">
        <v>9614.92</v>
      </c>
      <c r="Q905" s="18">
        <v>9614.92</v>
      </c>
      <c r="R905" s="18">
        <v>9614.92</v>
      </c>
      <c r="S905" s="18">
        <v>9614.92</v>
      </c>
      <c r="T905" s="18">
        <v>563428.07999999996</v>
      </c>
    </row>
    <row r="906" spans="1:20" outlineLevel="6" x14ac:dyDescent="0.2">
      <c r="A906" s="10" t="str">
        <f t="shared" ref="A906:A969" si="153">IF(MID(L906,1,5)="     ",B906,"")</f>
        <v>1.1.2</v>
      </c>
      <c r="B906" s="20" t="str">
        <f t="shared" ref="B906:B969" si="154">IF(MID(L906,1,5)="*****",MID(L906,8,5),B905)</f>
        <v>1.1.2</v>
      </c>
      <c r="C906" s="10" t="str">
        <f t="shared" ref="C906:C969" si="155">IF(MID(L906,1,5)="     ",D906,"")</f>
        <v>G1158</v>
      </c>
      <c r="D906" s="20" t="str">
        <f t="shared" ref="D906:D969" si="156">IF(MID(L906,1,5)="**** ",MID(L906,8,5),D905)</f>
        <v>G1158</v>
      </c>
      <c r="E906" s="10" t="str">
        <f t="shared" si="151"/>
        <v>2</v>
      </c>
      <c r="F906" s="10" t="str">
        <f t="shared" ref="F906:F969" si="157">IF(MID(L906,1,5)="     ",G906,"")</f>
        <v>21112-C502</v>
      </c>
      <c r="G906" s="20" t="str">
        <f t="shared" ref="G906:G969" si="158">IF(MID(L906,1,5)="**   ",MID(L906,8,10),G905)</f>
        <v>21112-C502</v>
      </c>
      <c r="H906" s="10" t="str">
        <f t="shared" ref="H906:H969" si="159">IF(MID(L906,1,5)="     ",I906,"")</f>
        <v>1</v>
      </c>
      <c r="I906" s="20" t="str">
        <f t="shared" ref="I906:I969" si="160">IF(MID(L906,1,5)="*    ",MID(L906,8,1),I905)</f>
        <v>1</v>
      </c>
      <c r="J906" s="10" t="str">
        <f t="shared" si="152"/>
        <v>3471</v>
      </c>
      <c r="L906" s="15" t="s">
        <v>143</v>
      </c>
      <c r="M906" s="18">
        <v>499905</v>
      </c>
      <c r="N906" s="18">
        <v>-416000</v>
      </c>
      <c r="O906" s="18">
        <v>83905</v>
      </c>
      <c r="P906" s="18">
        <v>580</v>
      </c>
      <c r="Q906" s="18">
        <v>580</v>
      </c>
      <c r="R906" s="18">
        <v>580</v>
      </c>
      <c r="S906" s="18">
        <v>580</v>
      </c>
      <c r="T906" s="18">
        <v>83325</v>
      </c>
    </row>
    <row r="907" spans="1:20" outlineLevel="6" x14ac:dyDescent="0.2">
      <c r="A907" s="10" t="str">
        <f t="shared" si="153"/>
        <v>1.1.2</v>
      </c>
      <c r="B907" s="20" t="str">
        <f t="shared" si="154"/>
        <v>1.1.2</v>
      </c>
      <c r="C907" s="10" t="str">
        <f t="shared" si="155"/>
        <v>G1158</v>
      </c>
      <c r="D907" s="20" t="str">
        <f t="shared" si="156"/>
        <v>G1158</v>
      </c>
      <c r="E907" s="10" t="str">
        <f t="shared" si="151"/>
        <v>2</v>
      </c>
      <c r="F907" s="10" t="str">
        <f t="shared" si="157"/>
        <v>21112-C502</v>
      </c>
      <c r="G907" s="20" t="str">
        <f t="shared" si="158"/>
        <v>21112-C502</v>
      </c>
      <c r="H907" s="10" t="str">
        <f t="shared" si="159"/>
        <v>1</v>
      </c>
      <c r="I907" s="20" t="str">
        <f t="shared" si="160"/>
        <v>1</v>
      </c>
      <c r="J907" s="10" t="str">
        <f t="shared" si="152"/>
        <v>3511</v>
      </c>
      <c r="L907" s="15" t="s">
        <v>157</v>
      </c>
      <c r="M907" s="18">
        <v>444296</v>
      </c>
      <c r="N907" s="18">
        <v>-2900</v>
      </c>
      <c r="O907" s="18">
        <v>441396</v>
      </c>
      <c r="P907" s="18">
        <v>56737.91</v>
      </c>
      <c r="Q907" s="18">
        <v>56737.91</v>
      </c>
      <c r="R907" s="18">
        <v>56737.91</v>
      </c>
      <c r="S907" s="18">
        <v>56737.91</v>
      </c>
      <c r="T907" s="18">
        <v>384658.09</v>
      </c>
    </row>
    <row r="908" spans="1:20" outlineLevel="6" x14ac:dyDescent="0.2">
      <c r="A908" s="10" t="str">
        <f t="shared" si="153"/>
        <v>1.1.2</v>
      </c>
      <c r="B908" s="20" t="str">
        <f t="shared" si="154"/>
        <v>1.1.2</v>
      </c>
      <c r="C908" s="10" t="str">
        <f t="shared" si="155"/>
        <v>G1158</v>
      </c>
      <c r="D908" s="20" t="str">
        <f t="shared" si="156"/>
        <v>G1158</v>
      </c>
      <c r="E908" s="10" t="str">
        <f t="shared" si="151"/>
        <v>2</v>
      </c>
      <c r="F908" s="10" t="str">
        <f t="shared" si="157"/>
        <v>21112-C502</v>
      </c>
      <c r="G908" s="20" t="str">
        <f t="shared" si="158"/>
        <v>21112-C502</v>
      </c>
      <c r="H908" s="10" t="str">
        <f t="shared" si="159"/>
        <v>1</v>
      </c>
      <c r="I908" s="20" t="str">
        <f t="shared" si="160"/>
        <v>1</v>
      </c>
      <c r="J908" s="10" t="str">
        <f t="shared" si="152"/>
        <v>3521</v>
      </c>
      <c r="L908" s="15" t="s">
        <v>144</v>
      </c>
      <c r="M908" s="18">
        <v>43549</v>
      </c>
      <c r="N908" s="19">
        <v>0</v>
      </c>
      <c r="O908" s="18">
        <v>43549</v>
      </c>
      <c r="P908" s="18">
        <v>0</v>
      </c>
      <c r="Q908" s="18">
        <v>0</v>
      </c>
      <c r="R908" s="18">
        <v>0</v>
      </c>
      <c r="S908" s="18">
        <v>0</v>
      </c>
      <c r="T908" s="18">
        <v>43549</v>
      </c>
    </row>
    <row r="909" spans="1:20" outlineLevel="6" x14ac:dyDescent="0.2">
      <c r="A909" s="10" t="str">
        <f t="shared" si="153"/>
        <v>1.1.2</v>
      </c>
      <c r="B909" s="20" t="str">
        <f t="shared" si="154"/>
        <v>1.1.2</v>
      </c>
      <c r="C909" s="10" t="str">
        <f t="shared" si="155"/>
        <v>G1158</v>
      </c>
      <c r="D909" s="20" t="str">
        <f t="shared" si="156"/>
        <v>G1158</v>
      </c>
      <c r="E909" s="10" t="str">
        <f t="shared" si="151"/>
        <v>2</v>
      </c>
      <c r="F909" s="10" t="str">
        <f t="shared" si="157"/>
        <v>21112-C502</v>
      </c>
      <c r="G909" s="20" t="str">
        <f t="shared" si="158"/>
        <v>21112-C502</v>
      </c>
      <c r="H909" s="10" t="str">
        <f t="shared" si="159"/>
        <v>1</v>
      </c>
      <c r="I909" s="20" t="str">
        <f t="shared" si="160"/>
        <v>1</v>
      </c>
      <c r="J909" s="10" t="str">
        <f t="shared" si="152"/>
        <v>3531</v>
      </c>
      <c r="L909" s="15" t="s">
        <v>114</v>
      </c>
      <c r="M909" s="18">
        <v>95924</v>
      </c>
      <c r="N909" s="19">
        <v>0</v>
      </c>
      <c r="O909" s="18">
        <v>95924</v>
      </c>
      <c r="P909" s="18">
        <v>11576.8</v>
      </c>
      <c r="Q909" s="18">
        <v>11576.8</v>
      </c>
      <c r="R909" s="18">
        <v>11576.8</v>
      </c>
      <c r="S909" s="18">
        <v>11576.8</v>
      </c>
      <c r="T909" s="18">
        <v>84347.199999999997</v>
      </c>
    </row>
    <row r="910" spans="1:20" outlineLevel="6" x14ac:dyDescent="0.2">
      <c r="A910" s="10" t="str">
        <f t="shared" si="153"/>
        <v>1.1.2</v>
      </c>
      <c r="B910" s="20" t="str">
        <f t="shared" si="154"/>
        <v>1.1.2</v>
      </c>
      <c r="C910" s="10" t="str">
        <f t="shared" si="155"/>
        <v>G1158</v>
      </c>
      <c r="D910" s="20" t="str">
        <f t="shared" si="156"/>
        <v>G1158</v>
      </c>
      <c r="E910" s="10" t="str">
        <f t="shared" si="151"/>
        <v>2</v>
      </c>
      <c r="F910" s="10" t="str">
        <f t="shared" si="157"/>
        <v>21112-C502</v>
      </c>
      <c r="G910" s="20" t="str">
        <f t="shared" si="158"/>
        <v>21112-C502</v>
      </c>
      <c r="H910" s="10" t="str">
        <f t="shared" si="159"/>
        <v>1</v>
      </c>
      <c r="I910" s="20" t="str">
        <f t="shared" si="160"/>
        <v>1</v>
      </c>
      <c r="J910" s="10" t="str">
        <f t="shared" si="152"/>
        <v>3551</v>
      </c>
      <c r="L910" s="15" t="s">
        <v>86</v>
      </c>
      <c r="M910" s="18">
        <v>949322</v>
      </c>
      <c r="N910" s="18">
        <v>-50000</v>
      </c>
      <c r="O910" s="18">
        <v>899322</v>
      </c>
      <c r="P910" s="18">
        <v>365962.47</v>
      </c>
      <c r="Q910" s="18">
        <v>364041.43</v>
      </c>
      <c r="R910" s="18">
        <v>364041.43</v>
      </c>
      <c r="S910" s="18">
        <v>364041.43</v>
      </c>
      <c r="T910" s="18">
        <v>535280.56999999995</v>
      </c>
    </row>
    <row r="911" spans="1:20" outlineLevel="6" x14ac:dyDescent="0.2">
      <c r="A911" s="10" t="str">
        <f t="shared" si="153"/>
        <v>1.1.2</v>
      </c>
      <c r="B911" s="20" t="str">
        <f t="shared" si="154"/>
        <v>1.1.2</v>
      </c>
      <c r="C911" s="10" t="str">
        <f t="shared" si="155"/>
        <v>G1158</v>
      </c>
      <c r="D911" s="20" t="str">
        <f t="shared" si="156"/>
        <v>G1158</v>
      </c>
      <c r="E911" s="10" t="str">
        <f t="shared" si="151"/>
        <v>2</v>
      </c>
      <c r="F911" s="10" t="str">
        <f t="shared" si="157"/>
        <v>21112-C502</v>
      </c>
      <c r="G911" s="20" t="str">
        <f t="shared" si="158"/>
        <v>21112-C502</v>
      </c>
      <c r="H911" s="10" t="str">
        <f t="shared" si="159"/>
        <v>1</v>
      </c>
      <c r="I911" s="20" t="str">
        <f t="shared" si="160"/>
        <v>1</v>
      </c>
      <c r="J911" s="10" t="str">
        <f t="shared" si="152"/>
        <v>3571</v>
      </c>
      <c r="L911" s="15" t="s">
        <v>115</v>
      </c>
      <c r="M911" s="19">
        <v>0</v>
      </c>
      <c r="N911" s="18">
        <v>1450</v>
      </c>
      <c r="O911" s="18">
        <v>1450</v>
      </c>
      <c r="P911" s="18">
        <v>1450</v>
      </c>
      <c r="Q911" s="18">
        <v>1450</v>
      </c>
      <c r="R911" s="18">
        <v>1450</v>
      </c>
      <c r="S911" s="18">
        <v>1450</v>
      </c>
      <c r="T911" s="18">
        <v>0</v>
      </c>
    </row>
    <row r="912" spans="1:20" outlineLevel="6" x14ac:dyDescent="0.2">
      <c r="A912" s="10" t="str">
        <f t="shared" si="153"/>
        <v>1.1.2</v>
      </c>
      <c r="B912" s="20" t="str">
        <f t="shared" si="154"/>
        <v>1.1.2</v>
      </c>
      <c r="C912" s="10" t="str">
        <f t="shared" si="155"/>
        <v>G1158</v>
      </c>
      <c r="D912" s="20" t="str">
        <f t="shared" si="156"/>
        <v>G1158</v>
      </c>
      <c r="E912" s="10" t="str">
        <f t="shared" si="151"/>
        <v>2</v>
      </c>
      <c r="F912" s="10" t="str">
        <f t="shared" si="157"/>
        <v>21112-C502</v>
      </c>
      <c r="G912" s="20" t="str">
        <f t="shared" si="158"/>
        <v>21112-C502</v>
      </c>
      <c r="H912" s="10" t="str">
        <f t="shared" si="159"/>
        <v>1</v>
      </c>
      <c r="I912" s="20" t="str">
        <f t="shared" si="160"/>
        <v>1</v>
      </c>
      <c r="J912" s="10" t="str">
        <f t="shared" si="152"/>
        <v>3581</v>
      </c>
      <c r="L912" s="15" t="s">
        <v>158</v>
      </c>
      <c r="M912" s="18">
        <v>588501</v>
      </c>
      <c r="N912" s="18">
        <v>-301119.76</v>
      </c>
      <c r="O912" s="18">
        <v>287381.24</v>
      </c>
      <c r="P912" s="18">
        <v>2726</v>
      </c>
      <c r="Q912" s="18">
        <v>2726</v>
      </c>
      <c r="R912" s="18">
        <v>2726</v>
      </c>
      <c r="S912" s="18">
        <v>2726</v>
      </c>
      <c r="T912" s="18">
        <v>284655.24</v>
      </c>
    </row>
    <row r="913" spans="1:20" outlineLevel="5" x14ac:dyDescent="0.2">
      <c r="A913" s="10" t="str">
        <f t="shared" si="153"/>
        <v>1.1.2</v>
      </c>
      <c r="B913" s="20" t="str">
        <f t="shared" si="154"/>
        <v>1.1.2</v>
      </c>
      <c r="C913" s="10" t="str">
        <f t="shared" si="155"/>
        <v>G1158</v>
      </c>
      <c r="D913" s="20" t="str">
        <f t="shared" si="156"/>
        <v>G1158</v>
      </c>
      <c r="E913" s="10" t="str">
        <f t="shared" si="151"/>
        <v>2</v>
      </c>
      <c r="F913" s="10" t="str">
        <f t="shared" si="157"/>
        <v>21112-C502</v>
      </c>
      <c r="G913" s="20" t="str">
        <f t="shared" si="158"/>
        <v>21112-C502</v>
      </c>
      <c r="H913" s="10" t="str">
        <f t="shared" si="159"/>
        <v>1</v>
      </c>
      <c r="I913" s="20" t="str">
        <f t="shared" si="160"/>
        <v>1</v>
      </c>
      <c r="J913" s="10" t="str">
        <f t="shared" si="152"/>
        <v>3591</v>
      </c>
      <c r="L913" s="15" t="s">
        <v>159</v>
      </c>
      <c r="M913" s="18">
        <v>39992</v>
      </c>
      <c r="N913" s="19">
        <v>0</v>
      </c>
      <c r="O913" s="18">
        <v>39992</v>
      </c>
      <c r="P913" s="18">
        <v>5104</v>
      </c>
      <c r="Q913" s="18">
        <v>5104</v>
      </c>
      <c r="R913" s="18">
        <v>5104</v>
      </c>
      <c r="S913" s="18">
        <v>5104</v>
      </c>
      <c r="T913" s="18">
        <v>34888</v>
      </c>
    </row>
    <row r="914" spans="1:20" outlineLevel="6" x14ac:dyDescent="0.2">
      <c r="A914" s="10" t="str">
        <f t="shared" si="153"/>
        <v>1.1.2</v>
      </c>
      <c r="B914" s="20" t="str">
        <f t="shared" si="154"/>
        <v>1.1.2</v>
      </c>
      <c r="C914" s="10" t="str">
        <f t="shared" si="155"/>
        <v>G1158</v>
      </c>
      <c r="D914" s="20" t="str">
        <f t="shared" si="156"/>
        <v>G1158</v>
      </c>
      <c r="E914" s="10" t="str">
        <f t="shared" si="151"/>
        <v>2</v>
      </c>
      <c r="F914" s="10" t="str">
        <f t="shared" si="157"/>
        <v>21112-C502</v>
      </c>
      <c r="G914" s="20" t="str">
        <f t="shared" si="158"/>
        <v>21112-C502</v>
      </c>
      <c r="H914" s="10" t="str">
        <f t="shared" si="159"/>
        <v>1</v>
      </c>
      <c r="I914" s="20" t="str">
        <f t="shared" si="160"/>
        <v>1</v>
      </c>
      <c r="J914" s="10" t="str">
        <f t="shared" si="152"/>
        <v>3721</v>
      </c>
      <c r="L914" s="15" t="s">
        <v>109</v>
      </c>
      <c r="M914" s="18">
        <v>78503</v>
      </c>
      <c r="N914" s="19">
        <v>0</v>
      </c>
      <c r="O914" s="18">
        <v>78503</v>
      </c>
      <c r="P914" s="18">
        <v>120</v>
      </c>
      <c r="Q914" s="18">
        <v>120</v>
      </c>
      <c r="R914" s="18">
        <v>120</v>
      </c>
      <c r="S914" s="18">
        <v>120</v>
      </c>
      <c r="T914" s="18">
        <v>78383</v>
      </c>
    </row>
    <row r="915" spans="1:20" outlineLevel="6" x14ac:dyDescent="0.2">
      <c r="A915" s="10" t="str">
        <f t="shared" si="153"/>
        <v>1.1.2</v>
      </c>
      <c r="B915" s="20" t="str">
        <f t="shared" si="154"/>
        <v>1.1.2</v>
      </c>
      <c r="C915" s="10" t="str">
        <f t="shared" si="155"/>
        <v>G1158</v>
      </c>
      <c r="D915" s="20" t="str">
        <f t="shared" si="156"/>
        <v>G1158</v>
      </c>
      <c r="E915" s="10" t="str">
        <f t="shared" si="151"/>
        <v>2</v>
      </c>
      <c r="F915" s="10" t="str">
        <f t="shared" si="157"/>
        <v>21112-C502</v>
      </c>
      <c r="G915" s="20" t="str">
        <f t="shared" si="158"/>
        <v>21112-C502</v>
      </c>
      <c r="H915" s="10" t="str">
        <f t="shared" si="159"/>
        <v>1</v>
      </c>
      <c r="I915" s="20" t="str">
        <f t="shared" si="160"/>
        <v>1</v>
      </c>
      <c r="J915" s="10" t="str">
        <f t="shared" si="152"/>
        <v>3751</v>
      </c>
      <c r="L915" s="15" t="s">
        <v>87</v>
      </c>
      <c r="M915" s="18">
        <v>120000</v>
      </c>
      <c r="N915" s="19">
        <v>0</v>
      </c>
      <c r="O915" s="18">
        <v>120000</v>
      </c>
      <c r="P915" s="18">
        <v>64356.01</v>
      </c>
      <c r="Q915" s="18">
        <v>21495.01</v>
      </c>
      <c r="R915" s="18">
        <v>21495.01</v>
      </c>
      <c r="S915" s="18">
        <v>21495.01</v>
      </c>
      <c r="T915" s="18">
        <v>98504.99</v>
      </c>
    </row>
    <row r="916" spans="1:20" outlineLevel="6" x14ac:dyDescent="0.2">
      <c r="A916" s="10" t="str">
        <f t="shared" si="153"/>
        <v>1.1.2</v>
      </c>
      <c r="B916" s="20" t="str">
        <f t="shared" si="154"/>
        <v>1.1.2</v>
      </c>
      <c r="C916" s="10" t="str">
        <f t="shared" si="155"/>
        <v>G1158</v>
      </c>
      <c r="D916" s="20" t="str">
        <f t="shared" si="156"/>
        <v>G1158</v>
      </c>
      <c r="E916" s="10" t="str">
        <f t="shared" si="151"/>
        <v>2</v>
      </c>
      <c r="F916" s="10" t="str">
        <f t="shared" si="157"/>
        <v>21112-C502</v>
      </c>
      <c r="G916" s="20" t="str">
        <f t="shared" si="158"/>
        <v>21112-C502</v>
      </c>
      <c r="H916" s="10" t="str">
        <f t="shared" si="159"/>
        <v>1</v>
      </c>
      <c r="I916" s="20" t="str">
        <f t="shared" si="160"/>
        <v>1</v>
      </c>
      <c r="J916" s="10" t="str">
        <f t="shared" si="152"/>
        <v>3781</v>
      </c>
      <c r="L916" s="15" t="s">
        <v>225</v>
      </c>
      <c r="M916" s="19">
        <v>0</v>
      </c>
      <c r="N916" s="18">
        <v>2900</v>
      </c>
      <c r="O916" s="18">
        <v>2900</v>
      </c>
      <c r="P916" s="18">
        <v>2900</v>
      </c>
      <c r="Q916" s="18">
        <v>2900</v>
      </c>
      <c r="R916" s="18">
        <v>2900</v>
      </c>
      <c r="S916" s="18">
        <v>2900</v>
      </c>
      <c r="T916" s="18">
        <v>0</v>
      </c>
    </row>
    <row r="917" spans="1:20" outlineLevel="6" x14ac:dyDescent="0.2">
      <c r="A917" s="10" t="str">
        <f t="shared" si="153"/>
        <v>1.1.2</v>
      </c>
      <c r="B917" s="20" t="str">
        <f t="shared" si="154"/>
        <v>1.1.2</v>
      </c>
      <c r="C917" s="10" t="str">
        <f t="shared" si="155"/>
        <v>G1158</v>
      </c>
      <c r="D917" s="20" t="str">
        <f t="shared" si="156"/>
        <v>G1158</v>
      </c>
      <c r="E917" s="10" t="str">
        <f t="shared" si="151"/>
        <v>2</v>
      </c>
      <c r="F917" s="10" t="str">
        <f t="shared" si="157"/>
        <v>21112-C502</v>
      </c>
      <c r="G917" s="20" t="str">
        <f t="shared" si="158"/>
        <v>21112-C502</v>
      </c>
      <c r="H917" s="10" t="str">
        <f t="shared" si="159"/>
        <v>1</v>
      </c>
      <c r="I917" s="20" t="str">
        <f t="shared" si="160"/>
        <v>1</v>
      </c>
      <c r="J917" s="10" t="str">
        <f t="shared" si="152"/>
        <v>3821</v>
      </c>
      <c r="L917" s="15" t="s">
        <v>104</v>
      </c>
      <c r="M917" s="18">
        <v>1335150</v>
      </c>
      <c r="N917" s="19">
        <v>0</v>
      </c>
      <c r="O917" s="18">
        <v>1335150</v>
      </c>
      <c r="P917" s="18">
        <v>11000</v>
      </c>
      <c r="Q917" s="18">
        <v>11000</v>
      </c>
      <c r="R917" s="18">
        <v>11000</v>
      </c>
      <c r="S917" s="18">
        <v>11000</v>
      </c>
      <c r="T917" s="18">
        <v>1324150</v>
      </c>
    </row>
    <row r="918" spans="1:20" outlineLevel="6" x14ac:dyDescent="0.2">
      <c r="A918" s="10" t="str">
        <f t="shared" si="153"/>
        <v>1.1.2</v>
      </c>
      <c r="B918" s="20" t="str">
        <f t="shared" si="154"/>
        <v>1.1.2</v>
      </c>
      <c r="C918" s="10" t="str">
        <f t="shared" si="155"/>
        <v>G1158</v>
      </c>
      <c r="D918" s="20" t="str">
        <f t="shared" si="156"/>
        <v>G1158</v>
      </c>
      <c r="E918" s="10" t="str">
        <f t="shared" si="151"/>
        <v>2</v>
      </c>
      <c r="F918" s="10" t="str">
        <f t="shared" si="157"/>
        <v>21112-C502</v>
      </c>
      <c r="G918" s="20" t="str">
        <f t="shared" si="158"/>
        <v>21112-C502</v>
      </c>
      <c r="H918" s="10" t="str">
        <f t="shared" si="159"/>
        <v>1</v>
      </c>
      <c r="I918" s="20" t="str">
        <f t="shared" si="160"/>
        <v>1</v>
      </c>
      <c r="J918" s="10" t="str">
        <f t="shared" si="152"/>
        <v>3921</v>
      </c>
      <c r="L918" s="15" t="s">
        <v>89</v>
      </c>
      <c r="M918" s="19">
        <v>0</v>
      </c>
      <c r="N918" s="18">
        <v>50000</v>
      </c>
      <c r="O918" s="18">
        <v>50000</v>
      </c>
      <c r="P918" s="18">
        <v>25052.94</v>
      </c>
      <c r="Q918" s="18">
        <v>25052.94</v>
      </c>
      <c r="R918" s="18">
        <v>25052.94</v>
      </c>
      <c r="S918" s="18">
        <v>25052.94</v>
      </c>
      <c r="T918" s="18">
        <v>24947.06</v>
      </c>
    </row>
    <row r="919" spans="1:20" outlineLevel="6" x14ac:dyDescent="0.2">
      <c r="A919" s="10" t="str">
        <f t="shared" si="153"/>
        <v>1.1.2</v>
      </c>
      <c r="B919" s="20" t="str">
        <f t="shared" si="154"/>
        <v>1.1.2</v>
      </c>
      <c r="C919" s="10" t="str">
        <f t="shared" si="155"/>
        <v>G1158</v>
      </c>
      <c r="D919" s="20" t="str">
        <f t="shared" si="156"/>
        <v>G1158</v>
      </c>
      <c r="E919" s="10" t="str">
        <f t="shared" si="151"/>
        <v>2</v>
      </c>
      <c r="F919" s="10" t="str">
        <f t="shared" si="157"/>
        <v>21112-C502</v>
      </c>
      <c r="G919" s="20" t="str">
        <f t="shared" si="158"/>
        <v>21112-C502</v>
      </c>
      <c r="H919" s="10" t="str">
        <f t="shared" si="159"/>
        <v>1</v>
      </c>
      <c r="I919" s="20" t="str">
        <f t="shared" si="160"/>
        <v>1</v>
      </c>
      <c r="J919" s="10" t="str">
        <f t="shared" si="152"/>
        <v>3961</v>
      </c>
      <c r="L919" s="15" t="s">
        <v>226</v>
      </c>
      <c r="M919" s="18">
        <v>10000</v>
      </c>
      <c r="N919" s="19">
        <v>0</v>
      </c>
      <c r="O919" s="18">
        <v>10000</v>
      </c>
      <c r="P919" s="18">
        <v>2475</v>
      </c>
      <c r="Q919" s="18">
        <v>2475</v>
      </c>
      <c r="R919" s="18">
        <v>2475</v>
      </c>
      <c r="S919" s="18">
        <v>2475</v>
      </c>
      <c r="T919" s="18">
        <v>7525</v>
      </c>
    </row>
    <row r="920" spans="1:20" outlineLevel="6" x14ac:dyDescent="0.2">
      <c r="A920" s="10" t="str">
        <f t="shared" si="153"/>
        <v>1.1.2</v>
      </c>
      <c r="B920" s="20" t="str">
        <f t="shared" si="154"/>
        <v>1.1.2</v>
      </c>
      <c r="C920" s="10" t="str">
        <f t="shared" si="155"/>
        <v>G1158</v>
      </c>
      <c r="D920" s="20" t="str">
        <f t="shared" si="156"/>
        <v>G1158</v>
      </c>
      <c r="E920" s="10" t="str">
        <f t="shared" si="151"/>
        <v>2</v>
      </c>
      <c r="F920" s="10" t="str">
        <f t="shared" si="157"/>
        <v>21112-C502</v>
      </c>
      <c r="G920" s="20" t="str">
        <f t="shared" si="158"/>
        <v>21112-C502</v>
      </c>
      <c r="H920" s="10" t="str">
        <f t="shared" si="159"/>
        <v>1</v>
      </c>
      <c r="I920" s="20" t="str">
        <f t="shared" si="160"/>
        <v>1</v>
      </c>
      <c r="J920" s="10" t="str">
        <f t="shared" si="152"/>
        <v>3981</v>
      </c>
      <c r="L920" s="15" t="s">
        <v>90</v>
      </c>
      <c r="M920" s="18">
        <v>2840727</v>
      </c>
      <c r="N920" s="18">
        <v>-2302266</v>
      </c>
      <c r="O920" s="18">
        <v>538461</v>
      </c>
      <c r="P920" s="18">
        <v>59779.48</v>
      </c>
      <c r="Q920" s="18">
        <v>59779.48</v>
      </c>
      <c r="R920" s="18">
        <v>59779.48</v>
      </c>
      <c r="S920" s="18">
        <v>59779.48</v>
      </c>
      <c r="T920" s="18">
        <v>478681.52</v>
      </c>
    </row>
    <row r="921" spans="1:20" outlineLevel="6" x14ac:dyDescent="0.2">
      <c r="A921" s="10" t="str">
        <f t="shared" si="153"/>
        <v/>
      </c>
      <c r="B921" s="20" t="str">
        <f t="shared" si="154"/>
        <v>1.1.2</v>
      </c>
      <c r="C921" s="10" t="str">
        <f t="shared" si="155"/>
        <v/>
      </c>
      <c r="D921" s="20" t="str">
        <f t="shared" si="156"/>
        <v>G1158</v>
      </c>
      <c r="E921" s="10" t="str">
        <f t="shared" si="151"/>
        <v/>
      </c>
      <c r="F921" s="10" t="str">
        <f t="shared" si="157"/>
        <v/>
      </c>
      <c r="G921" s="20" t="str">
        <f t="shared" si="158"/>
        <v>21112-C502</v>
      </c>
      <c r="H921" s="10" t="str">
        <f t="shared" si="159"/>
        <v/>
      </c>
      <c r="I921" s="20" t="str">
        <f t="shared" si="160"/>
        <v>2</v>
      </c>
      <c r="J921" s="10" t="str">
        <f t="shared" si="152"/>
        <v/>
      </c>
      <c r="L921" s="15" t="s">
        <v>116</v>
      </c>
      <c r="M921" s="18">
        <v>4099697</v>
      </c>
      <c r="N921" s="18">
        <v>-100000</v>
      </c>
      <c r="O921" s="18">
        <v>3999697</v>
      </c>
      <c r="P921" s="18">
        <v>369972.38</v>
      </c>
      <c r="Q921" s="18">
        <v>331486.7</v>
      </c>
      <c r="R921" s="18">
        <v>331486.7</v>
      </c>
      <c r="S921" s="18">
        <v>331486.7</v>
      </c>
      <c r="T921" s="18">
        <v>3668210.3</v>
      </c>
    </row>
    <row r="922" spans="1:20" outlineLevel="6" x14ac:dyDescent="0.2">
      <c r="A922" s="10" t="str">
        <f t="shared" si="153"/>
        <v>1.1.2</v>
      </c>
      <c r="B922" s="20" t="str">
        <f t="shared" si="154"/>
        <v>1.1.2</v>
      </c>
      <c r="C922" s="10" t="str">
        <f t="shared" si="155"/>
        <v>G1158</v>
      </c>
      <c r="D922" s="20" t="str">
        <f t="shared" si="156"/>
        <v>G1158</v>
      </c>
      <c r="E922" s="10" t="str">
        <f t="shared" si="151"/>
        <v>2</v>
      </c>
      <c r="F922" s="10" t="str">
        <f t="shared" si="157"/>
        <v>21112-C502</v>
      </c>
      <c r="G922" s="20" t="str">
        <f t="shared" si="158"/>
        <v>21112-C502</v>
      </c>
      <c r="H922" s="10" t="str">
        <f t="shared" si="159"/>
        <v>2</v>
      </c>
      <c r="I922" s="20" t="str">
        <f t="shared" si="160"/>
        <v>2</v>
      </c>
      <c r="J922" s="10" t="str">
        <f t="shared" si="152"/>
        <v>5111</v>
      </c>
      <c r="L922" s="15" t="s">
        <v>162</v>
      </c>
      <c r="M922" s="18">
        <v>103500</v>
      </c>
      <c r="N922" s="19">
        <v>0</v>
      </c>
      <c r="O922" s="18">
        <v>103500</v>
      </c>
      <c r="P922" s="18">
        <v>58890.720000000001</v>
      </c>
      <c r="Q922" s="18">
        <v>58890.720000000001</v>
      </c>
      <c r="R922" s="18">
        <v>58890.720000000001</v>
      </c>
      <c r="S922" s="18">
        <v>58890.720000000001</v>
      </c>
      <c r="T922" s="18">
        <v>44609.279999999999</v>
      </c>
    </row>
    <row r="923" spans="1:20" outlineLevel="6" x14ac:dyDescent="0.2">
      <c r="A923" s="10" t="str">
        <f t="shared" si="153"/>
        <v>1.1.2</v>
      </c>
      <c r="B923" s="20" t="str">
        <f t="shared" si="154"/>
        <v>1.1.2</v>
      </c>
      <c r="C923" s="10" t="str">
        <f t="shared" si="155"/>
        <v>G1158</v>
      </c>
      <c r="D923" s="20" t="str">
        <f t="shared" si="156"/>
        <v>G1158</v>
      </c>
      <c r="E923" s="10" t="str">
        <f t="shared" si="151"/>
        <v>2</v>
      </c>
      <c r="F923" s="10" t="str">
        <f t="shared" si="157"/>
        <v>21112-C502</v>
      </c>
      <c r="G923" s="20" t="str">
        <f t="shared" si="158"/>
        <v>21112-C502</v>
      </c>
      <c r="H923" s="10" t="str">
        <f t="shared" si="159"/>
        <v>2</v>
      </c>
      <c r="I923" s="20" t="str">
        <f t="shared" si="160"/>
        <v>2</v>
      </c>
      <c r="J923" s="10" t="str">
        <f t="shared" si="152"/>
        <v>5121</v>
      </c>
      <c r="L923" s="15" t="s">
        <v>146</v>
      </c>
      <c r="M923" s="18">
        <v>15525</v>
      </c>
      <c r="N923" s="19">
        <v>0</v>
      </c>
      <c r="O923" s="18">
        <v>15525</v>
      </c>
      <c r="P923" s="18">
        <v>0</v>
      </c>
      <c r="Q923" s="18">
        <v>0</v>
      </c>
      <c r="R923" s="18">
        <v>0</v>
      </c>
      <c r="S923" s="19">
        <v>0</v>
      </c>
      <c r="T923" s="18">
        <v>15525</v>
      </c>
    </row>
    <row r="924" spans="1:20" outlineLevel="6" x14ac:dyDescent="0.2">
      <c r="A924" s="10" t="str">
        <f t="shared" si="153"/>
        <v>1.1.2</v>
      </c>
      <c r="B924" s="20" t="str">
        <f t="shared" si="154"/>
        <v>1.1.2</v>
      </c>
      <c r="C924" s="10" t="str">
        <f t="shared" si="155"/>
        <v>G1158</v>
      </c>
      <c r="D924" s="20" t="str">
        <f t="shared" si="156"/>
        <v>G1158</v>
      </c>
      <c r="E924" s="10" t="str">
        <f t="shared" si="151"/>
        <v>2</v>
      </c>
      <c r="F924" s="10" t="str">
        <f t="shared" si="157"/>
        <v>21112-C502</v>
      </c>
      <c r="G924" s="20" t="str">
        <f t="shared" si="158"/>
        <v>21112-C502</v>
      </c>
      <c r="H924" s="10" t="str">
        <f t="shared" si="159"/>
        <v>2</v>
      </c>
      <c r="I924" s="20" t="str">
        <f t="shared" si="160"/>
        <v>2</v>
      </c>
      <c r="J924" s="10" t="str">
        <f t="shared" si="152"/>
        <v>5151</v>
      </c>
      <c r="L924" s="15" t="s">
        <v>117</v>
      </c>
      <c r="M924" s="18">
        <v>1000020</v>
      </c>
      <c r="N924" s="19">
        <v>0</v>
      </c>
      <c r="O924" s="18">
        <v>1000020</v>
      </c>
      <c r="P924" s="18">
        <v>249386.52</v>
      </c>
      <c r="Q924" s="18">
        <v>243240.84</v>
      </c>
      <c r="R924" s="18">
        <v>243240.84</v>
      </c>
      <c r="S924" s="18">
        <v>243240.84</v>
      </c>
      <c r="T924" s="18">
        <v>756779.16</v>
      </c>
    </row>
    <row r="925" spans="1:20" outlineLevel="4" x14ac:dyDescent="0.2">
      <c r="A925" s="10" t="str">
        <f t="shared" si="153"/>
        <v>1.1.2</v>
      </c>
      <c r="B925" s="20" t="str">
        <f t="shared" si="154"/>
        <v>1.1.2</v>
      </c>
      <c r="C925" s="10" t="str">
        <f t="shared" si="155"/>
        <v>G1158</v>
      </c>
      <c r="D925" s="20" t="str">
        <f t="shared" si="156"/>
        <v>G1158</v>
      </c>
      <c r="E925" s="10" t="str">
        <f t="shared" si="151"/>
        <v>2</v>
      </c>
      <c r="F925" s="10" t="str">
        <f t="shared" si="157"/>
        <v>21112-C502</v>
      </c>
      <c r="G925" s="20" t="str">
        <f t="shared" si="158"/>
        <v>21112-C502</v>
      </c>
      <c r="H925" s="10" t="str">
        <f t="shared" si="159"/>
        <v>2</v>
      </c>
      <c r="I925" s="20" t="str">
        <f t="shared" si="160"/>
        <v>2</v>
      </c>
      <c r="J925" s="10" t="str">
        <f t="shared" si="152"/>
        <v>5191</v>
      </c>
      <c r="L925" s="15" t="s">
        <v>147</v>
      </c>
      <c r="M925" s="18">
        <v>78433</v>
      </c>
      <c r="N925" s="19">
        <v>0</v>
      </c>
      <c r="O925" s="18">
        <v>78433</v>
      </c>
      <c r="P925" s="18">
        <v>14338.64</v>
      </c>
      <c r="Q925" s="18">
        <v>14338.64</v>
      </c>
      <c r="R925" s="18">
        <v>14338.64</v>
      </c>
      <c r="S925" s="18">
        <v>14338.64</v>
      </c>
      <c r="T925" s="18">
        <v>64094.36</v>
      </c>
    </row>
    <row r="926" spans="1:20" outlineLevel="5" x14ac:dyDescent="0.2">
      <c r="A926" s="10" t="str">
        <f t="shared" si="153"/>
        <v>1.1.2</v>
      </c>
      <c r="B926" s="20" t="str">
        <f t="shared" si="154"/>
        <v>1.1.2</v>
      </c>
      <c r="C926" s="10" t="str">
        <f t="shared" si="155"/>
        <v>G1158</v>
      </c>
      <c r="D926" s="20" t="str">
        <f t="shared" si="156"/>
        <v>G1158</v>
      </c>
      <c r="E926" s="10" t="str">
        <f t="shared" si="151"/>
        <v>2</v>
      </c>
      <c r="F926" s="10" t="str">
        <f t="shared" si="157"/>
        <v>21112-C502</v>
      </c>
      <c r="G926" s="20" t="str">
        <f t="shared" si="158"/>
        <v>21112-C502</v>
      </c>
      <c r="H926" s="10" t="str">
        <f t="shared" si="159"/>
        <v>2</v>
      </c>
      <c r="I926" s="20" t="str">
        <f t="shared" si="160"/>
        <v>2</v>
      </c>
      <c r="J926" s="10" t="str">
        <f t="shared" si="152"/>
        <v>5211</v>
      </c>
      <c r="L926" s="15" t="s">
        <v>227</v>
      </c>
      <c r="M926" s="18">
        <v>20000</v>
      </c>
      <c r="N926" s="19">
        <v>0</v>
      </c>
      <c r="O926" s="18">
        <v>20000</v>
      </c>
      <c r="P926" s="18">
        <v>0</v>
      </c>
      <c r="Q926" s="18">
        <v>0</v>
      </c>
      <c r="R926" s="18">
        <v>0</v>
      </c>
      <c r="S926" s="19">
        <v>0</v>
      </c>
      <c r="T926" s="18">
        <v>20000</v>
      </c>
    </row>
    <row r="927" spans="1:20" outlineLevel="6" x14ac:dyDescent="0.2">
      <c r="A927" s="10" t="str">
        <f t="shared" si="153"/>
        <v>1.1.2</v>
      </c>
      <c r="B927" s="20" t="str">
        <f t="shared" si="154"/>
        <v>1.1.2</v>
      </c>
      <c r="C927" s="10" t="str">
        <f t="shared" si="155"/>
        <v>G1158</v>
      </c>
      <c r="D927" s="20" t="str">
        <f t="shared" si="156"/>
        <v>G1158</v>
      </c>
      <c r="E927" s="10" t="str">
        <f t="shared" si="151"/>
        <v>2</v>
      </c>
      <c r="F927" s="10" t="str">
        <f t="shared" si="157"/>
        <v>21112-C502</v>
      </c>
      <c r="G927" s="20" t="str">
        <f t="shared" si="158"/>
        <v>21112-C502</v>
      </c>
      <c r="H927" s="10" t="str">
        <f t="shared" si="159"/>
        <v>2</v>
      </c>
      <c r="I927" s="20" t="str">
        <f t="shared" si="160"/>
        <v>2</v>
      </c>
      <c r="J927" s="10" t="str">
        <f t="shared" si="152"/>
        <v>5641</v>
      </c>
      <c r="L927" s="15" t="s">
        <v>228</v>
      </c>
      <c r="M927" s="18">
        <v>50000</v>
      </c>
      <c r="N927" s="19">
        <v>0</v>
      </c>
      <c r="O927" s="18">
        <v>50000</v>
      </c>
      <c r="P927" s="18">
        <v>0</v>
      </c>
      <c r="Q927" s="18">
        <v>0</v>
      </c>
      <c r="R927" s="18">
        <v>0</v>
      </c>
      <c r="S927" s="19">
        <v>0</v>
      </c>
      <c r="T927" s="18">
        <v>50000</v>
      </c>
    </row>
    <row r="928" spans="1:20" outlineLevel="3" x14ac:dyDescent="0.2">
      <c r="A928" s="10" t="str">
        <f t="shared" si="153"/>
        <v>1.1.2</v>
      </c>
      <c r="B928" s="20" t="str">
        <f t="shared" si="154"/>
        <v>1.1.2</v>
      </c>
      <c r="C928" s="10" t="str">
        <f t="shared" si="155"/>
        <v>G1158</v>
      </c>
      <c r="D928" s="20" t="str">
        <f t="shared" si="156"/>
        <v>G1158</v>
      </c>
      <c r="E928" s="10" t="str">
        <f t="shared" si="151"/>
        <v>2</v>
      </c>
      <c r="F928" s="10" t="str">
        <f t="shared" si="157"/>
        <v>21112-C502</v>
      </c>
      <c r="G928" s="20" t="str">
        <f t="shared" si="158"/>
        <v>21112-C502</v>
      </c>
      <c r="H928" s="10" t="str">
        <f t="shared" si="159"/>
        <v>2</v>
      </c>
      <c r="I928" s="20" t="str">
        <f t="shared" si="160"/>
        <v>2</v>
      </c>
      <c r="J928" s="10" t="str">
        <f t="shared" si="152"/>
        <v>5651</v>
      </c>
      <c r="L928" s="15" t="s">
        <v>149</v>
      </c>
      <c r="M928" s="18">
        <v>191475</v>
      </c>
      <c r="N928" s="19">
        <v>0</v>
      </c>
      <c r="O928" s="18">
        <v>191475</v>
      </c>
      <c r="P928" s="18">
        <v>0</v>
      </c>
      <c r="Q928" s="18">
        <v>0</v>
      </c>
      <c r="R928" s="18">
        <v>0</v>
      </c>
      <c r="S928" s="19">
        <v>0</v>
      </c>
      <c r="T928" s="18">
        <v>191475</v>
      </c>
    </row>
    <row r="929" spans="1:20" outlineLevel="4" x14ac:dyDescent="0.2">
      <c r="A929" s="10" t="str">
        <f t="shared" si="153"/>
        <v>1.1.2</v>
      </c>
      <c r="B929" s="20" t="str">
        <f t="shared" si="154"/>
        <v>1.1.2</v>
      </c>
      <c r="C929" s="10" t="str">
        <f t="shared" si="155"/>
        <v>G1158</v>
      </c>
      <c r="D929" s="20" t="str">
        <f t="shared" si="156"/>
        <v>G1158</v>
      </c>
      <c r="E929" s="10" t="str">
        <f t="shared" si="151"/>
        <v>2</v>
      </c>
      <c r="F929" s="10" t="str">
        <f t="shared" si="157"/>
        <v>21112-C502</v>
      </c>
      <c r="G929" s="20" t="str">
        <f t="shared" si="158"/>
        <v>21112-C502</v>
      </c>
      <c r="H929" s="10" t="str">
        <f t="shared" si="159"/>
        <v>2</v>
      </c>
      <c r="I929" s="20" t="str">
        <f t="shared" si="160"/>
        <v>2</v>
      </c>
      <c r="J929" s="10" t="str">
        <f t="shared" si="152"/>
        <v>5661</v>
      </c>
      <c r="L929" s="15" t="s">
        <v>229</v>
      </c>
      <c r="M929" s="18">
        <v>20000</v>
      </c>
      <c r="N929" s="19">
        <v>0</v>
      </c>
      <c r="O929" s="18">
        <v>20000</v>
      </c>
      <c r="P929" s="18">
        <v>0</v>
      </c>
      <c r="Q929" s="18">
        <v>0</v>
      </c>
      <c r="R929" s="18">
        <v>0</v>
      </c>
      <c r="S929" s="19">
        <v>0</v>
      </c>
      <c r="T929" s="18">
        <v>20000</v>
      </c>
    </row>
    <row r="930" spans="1:20" outlineLevel="5" x14ac:dyDescent="0.2">
      <c r="A930" s="10" t="str">
        <f t="shared" si="153"/>
        <v>1.1.2</v>
      </c>
      <c r="B930" s="20" t="str">
        <f t="shared" si="154"/>
        <v>1.1.2</v>
      </c>
      <c r="C930" s="10" t="str">
        <f t="shared" si="155"/>
        <v>G1158</v>
      </c>
      <c r="D930" s="20" t="str">
        <f t="shared" si="156"/>
        <v>G1158</v>
      </c>
      <c r="E930" s="10" t="str">
        <f t="shared" si="151"/>
        <v>2</v>
      </c>
      <c r="F930" s="10" t="str">
        <f t="shared" si="157"/>
        <v>21112-C502</v>
      </c>
      <c r="G930" s="20" t="str">
        <f t="shared" si="158"/>
        <v>21112-C502</v>
      </c>
      <c r="H930" s="10" t="str">
        <f t="shared" si="159"/>
        <v>2</v>
      </c>
      <c r="I930" s="20" t="str">
        <f t="shared" si="160"/>
        <v>2</v>
      </c>
      <c r="J930" s="10" t="str">
        <f t="shared" si="152"/>
        <v>5671</v>
      </c>
      <c r="L930" s="15" t="s">
        <v>230</v>
      </c>
      <c r="M930" s="18">
        <v>30000</v>
      </c>
      <c r="N930" s="19">
        <v>0</v>
      </c>
      <c r="O930" s="18">
        <v>30000</v>
      </c>
      <c r="P930" s="18">
        <v>0</v>
      </c>
      <c r="Q930" s="18">
        <v>0</v>
      </c>
      <c r="R930" s="18">
        <v>0</v>
      </c>
      <c r="S930" s="19">
        <v>0</v>
      </c>
      <c r="T930" s="18">
        <v>30000</v>
      </c>
    </row>
    <row r="931" spans="1:20" outlineLevel="6" x14ac:dyDescent="0.2">
      <c r="A931" s="10" t="str">
        <f t="shared" si="153"/>
        <v>1.1.2</v>
      </c>
      <c r="B931" s="20" t="str">
        <f t="shared" si="154"/>
        <v>1.1.2</v>
      </c>
      <c r="C931" s="10" t="str">
        <f t="shared" si="155"/>
        <v>G1158</v>
      </c>
      <c r="D931" s="20" t="str">
        <f t="shared" si="156"/>
        <v>G1158</v>
      </c>
      <c r="E931" s="10" t="str">
        <f t="shared" si="151"/>
        <v>2</v>
      </c>
      <c r="F931" s="10" t="str">
        <f t="shared" si="157"/>
        <v>21112-C502</v>
      </c>
      <c r="G931" s="20" t="str">
        <f t="shared" si="158"/>
        <v>21112-C502</v>
      </c>
      <c r="H931" s="10" t="str">
        <f t="shared" si="159"/>
        <v>2</v>
      </c>
      <c r="I931" s="20" t="str">
        <f t="shared" si="160"/>
        <v>2</v>
      </c>
      <c r="J931" s="10" t="str">
        <f t="shared" si="152"/>
        <v>5691</v>
      </c>
      <c r="L931" s="15" t="s">
        <v>231</v>
      </c>
      <c r="M931" s="18">
        <v>349636</v>
      </c>
      <c r="N931" s="19">
        <v>0</v>
      </c>
      <c r="O931" s="18">
        <v>349636</v>
      </c>
      <c r="P931" s="18">
        <v>25896.5</v>
      </c>
      <c r="Q931" s="18">
        <v>15016.5</v>
      </c>
      <c r="R931" s="18">
        <v>15016.5</v>
      </c>
      <c r="S931" s="18">
        <v>15016.5</v>
      </c>
      <c r="T931" s="18">
        <v>334619.5</v>
      </c>
    </row>
    <row r="932" spans="1:20" outlineLevel="6" x14ac:dyDescent="0.2">
      <c r="A932" s="10" t="str">
        <f t="shared" si="153"/>
        <v>1.1.2</v>
      </c>
      <c r="B932" s="20" t="str">
        <f t="shared" si="154"/>
        <v>1.1.2</v>
      </c>
      <c r="C932" s="10" t="str">
        <f t="shared" si="155"/>
        <v>G1158</v>
      </c>
      <c r="D932" s="20" t="str">
        <f t="shared" si="156"/>
        <v>G1158</v>
      </c>
      <c r="E932" s="10" t="str">
        <f t="shared" si="151"/>
        <v>2</v>
      </c>
      <c r="F932" s="10" t="str">
        <f t="shared" si="157"/>
        <v>21112-C502</v>
      </c>
      <c r="G932" s="20" t="str">
        <f t="shared" si="158"/>
        <v>21112-C502</v>
      </c>
      <c r="H932" s="10" t="str">
        <f t="shared" si="159"/>
        <v>2</v>
      </c>
      <c r="I932" s="20" t="str">
        <f t="shared" si="160"/>
        <v>2</v>
      </c>
      <c r="J932" s="10" t="str">
        <f t="shared" si="152"/>
        <v>5971</v>
      </c>
      <c r="L932" s="15" t="s">
        <v>119</v>
      </c>
      <c r="M932" s="18">
        <v>2241108</v>
      </c>
      <c r="N932" s="18">
        <v>-100000</v>
      </c>
      <c r="O932" s="18">
        <v>2141108</v>
      </c>
      <c r="P932" s="18">
        <v>21460</v>
      </c>
      <c r="Q932" s="18">
        <v>0</v>
      </c>
      <c r="R932" s="18">
        <v>0</v>
      </c>
      <c r="S932" s="19">
        <v>0</v>
      </c>
      <c r="T932" s="18">
        <v>2141108</v>
      </c>
    </row>
    <row r="933" spans="1:20" outlineLevel="6" x14ac:dyDescent="0.2">
      <c r="A933" s="10" t="str">
        <f t="shared" si="153"/>
        <v/>
      </c>
      <c r="B933" s="20" t="str">
        <f t="shared" si="154"/>
        <v>1.1.2</v>
      </c>
      <c r="C933" s="10" t="str">
        <f t="shared" si="155"/>
        <v/>
      </c>
      <c r="D933" s="20" t="str">
        <f t="shared" si="156"/>
        <v>G1158</v>
      </c>
      <c r="E933" s="10" t="str">
        <f t="shared" si="151"/>
        <v/>
      </c>
      <c r="F933" s="10" t="str">
        <f t="shared" si="157"/>
        <v/>
      </c>
      <c r="G933" s="20" t="str">
        <f t="shared" si="158"/>
        <v xml:space="preserve">G1158     </v>
      </c>
      <c r="H933" s="10" t="str">
        <f t="shared" si="159"/>
        <v/>
      </c>
      <c r="I933" s="20" t="str">
        <f t="shared" si="160"/>
        <v>2</v>
      </c>
      <c r="J933" s="10" t="str">
        <f t="shared" si="152"/>
        <v/>
      </c>
      <c r="L933" s="15" t="s">
        <v>232</v>
      </c>
      <c r="M933" s="19">
        <v>0</v>
      </c>
      <c r="N933" s="19">
        <v>0</v>
      </c>
      <c r="O933" s="19">
        <v>0</v>
      </c>
      <c r="P933" s="18">
        <v>-17832</v>
      </c>
      <c r="Q933" s="18">
        <v>-17832</v>
      </c>
      <c r="R933" s="18">
        <v>-17832</v>
      </c>
      <c r="S933" s="18">
        <v>-17832</v>
      </c>
      <c r="T933" s="18">
        <v>17832</v>
      </c>
    </row>
    <row r="934" spans="1:20" outlineLevel="6" x14ac:dyDescent="0.2">
      <c r="A934" s="10" t="str">
        <f t="shared" si="153"/>
        <v/>
      </c>
      <c r="B934" s="20" t="str">
        <f t="shared" si="154"/>
        <v>1.1.2</v>
      </c>
      <c r="C934" s="10" t="str">
        <f t="shared" si="155"/>
        <v/>
      </c>
      <c r="D934" s="20" t="str">
        <f t="shared" si="156"/>
        <v>G1158</v>
      </c>
      <c r="E934" s="10" t="str">
        <f t="shared" si="151"/>
        <v/>
      </c>
      <c r="F934" s="10" t="str">
        <f t="shared" si="157"/>
        <v/>
      </c>
      <c r="G934" s="20" t="str">
        <f t="shared" si="158"/>
        <v xml:space="preserve">G1158     </v>
      </c>
      <c r="H934" s="10" t="str">
        <f t="shared" si="159"/>
        <v/>
      </c>
      <c r="I934" s="20" t="str">
        <f t="shared" si="160"/>
        <v>1</v>
      </c>
      <c r="J934" s="10" t="str">
        <f t="shared" si="152"/>
        <v/>
      </c>
      <c r="L934" s="15" t="s">
        <v>54</v>
      </c>
      <c r="M934" s="19">
        <v>0</v>
      </c>
      <c r="N934" s="19">
        <v>0</v>
      </c>
      <c r="O934" s="19">
        <v>0</v>
      </c>
      <c r="P934" s="18">
        <v>-17832</v>
      </c>
      <c r="Q934" s="18">
        <v>-17832</v>
      </c>
      <c r="R934" s="18">
        <v>-17832</v>
      </c>
      <c r="S934" s="18">
        <v>-17832</v>
      </c>
      <c r="T934" s="18">
        <v>17832</v>
      </c>
    </row>
    <row r="935" spans="1:20" outlineLevel="6" x14ac:dyDescent="0.2">
      <c r="A935" s="10" t="str">
        <f t="shared" si="153"/>
        <v>1.1.2</v>
      </c>
      <c r="B935" s="20" t="str">
        <f t="shared" si="154"/>
        <v>1.1.2</v>
      </c>
      <c r="C935" s="10" t="str">
        <f t="shared" si="155"/>
        <v>G1158</v>
      </c>
      <c r="D935" s="20" t="str">
        <f t="shared" si="156"/>
        <v>G1158</v>
      </c>
      <c r="E935" s="10" t="str">
        <f t="shared" si="151"/>
        <v>2</v>
      </c>
      <c r="F935" s="10" t="str">
        <f t="shared" si="157"/>
        <v xml:space="preserve">G1158     </v>
      </c>
      <c r="G935" s="20" t="str">
        <f t="shared" si="158"/>
        <v xml:space="preserve">G1158     </v>
      </c>
      <c r="H935" s="10" t="str">
        <f t="shared" si="159"/>
        <v>1</v>
      </c>
      <c r="I935" s="20" t="str">
        <f t="shared" si="160"/>
        <v>1</v>
      </c>
      <c r="J935" s="10" t="str">
        <f t="shared" si="152"/>
        <v>3921</v>
      </c>
      <c r="L935" s="15" t="s">
        <v>89</v>
      </c>
      <c r="M935" s="19">
        <v>0</v>
      </c>
      <c r="N935" s="19">
        <v>0</v>
      </c>
      <c r="O935" s="19">
        <v>0</v>
      </c>
      <c r="P935" s="18">
        <v>-17832</v>
      </c>
      <c r="Q935" s="18">
        <v>-17832</v>
      </c>
      <c r="R935" s="18">
        <v>-17832</v>
      </c>
      <c r="S935" s="18">
        <v>-17832</v>
      </c>
      <c r="T935" s="18">
        <v>17832</v>
      </c>
    </row>
    <row r="936" spans="1:20" outlineLevel="3" x14ac:dyDescent="0.2">
      <c r="A936" s="10" t="str">
        <f t="shared" si="153"/>
        <v/>
      </c>
      <c r="B936" s="20" t="str">
        <f t="shared" si="154"/>
        <v>1.1.2</v>
      </c>
      <c r="C936" s="10" t="str">
        <f t="shared" si="155"/>
        <v/>
      </c>
      <c r="D936" s="20" t="str">
        <f t="shared" si="156"/>
        <v>G1158</v>
      </c>
      <c r="E936" s="10" t="str">
        <f t="shared" si="151"/>
        <v/>
      </c>
      <c r="F936" s="10" t="str">
        <f t="shared" si="157"/>
        <v/>
      </c>
      <c r="G936" s="20" t="str">
        <f t="shared" si="158"/>
        <v xml:space="preserve">G1158     </v>
      </c>
      <c r="H936" s="10" t="str">
        <f t="shared" si="159"/>
        <v/>
      </c>
      <c r="I936" s="20" t="str">
        <f t="shared" si="160"/>
        <v>1</v>
      </c>
      <c r="J936" s="10" t="str">
        <f t="shared" si="152"/>
        <v/>
      </c>
      <c r="L936" s="15" t="s">
        <v>163</v>
      </c>
      <c r="M936" s="19">
        <v>0</v>
      </c>
      <c r="N936" s="18">
        <v>629528.15</v>
      </c>
      <c r="O936" s="18">
        <v>629528.15</v>
      </c>
      <c r="P936" s="18">
        <v>73349.759999999995</v>
      </c>
      <c r="Q936" s="18">
        <v>73349.759999999995</v>
      </c>
      <c r="R936" s="18">
        <v>73349.759999999995</v>
      </c>
      <c r="S936" s="18">
        <v>73349.759999999995</v>
      </c>
      <c r="T936" s="18">
        <v>556178.39</v>
      </c>
    </row>
    <row r="937" spans="1:20" outlineLevel="4" x14ac:dyDescent="0.2">
      <c r="A937" s="10" t="str">
        <f t="shared" si="153"/>
        <v/>
      </c>
      <c r="B937" s="20" t="str">
        <f t="shared" si="154"/>
        <v>1.1.2</v>
      </c>
      <c r="C937" s="10" t="str">
        <f t="shared" si="155"/>
        <v/>
      </c>
      <c r="D937" s="20" t="str">
        <f t="shared" si="156"/>
        <v>G1158</v>
      </c>
      <c r="E937" s="10" t="str">
        <f t="shared" si="151"/>
        <v/>
      </c>
      <c r="F937" s="10" t="str">
        <f t="shared" si="157"/>
        <v/>
      </c>
      <c r="G937" s="20" t="str">
        <f t="shared" si="158"/>
        <v>21112-C502</v>
      </c>
      <c r="H937" s="10" t="str">
        <f t="shared" si="159"/>
        <v/>
      </c>
      <c r="I937" s="20" t="str">
        <f t="shared" si="160"/>
        <v>1</v>
      </c>
      <c r="J937" s="10" t="str">
        <f t="shared" si="152"/>
        <v/>
      </c>
      <c r="L937" s="15" t="s">
        <v>217</v>
      </c>
      <c r="M937" s="19">
        <v>0</v>
      </c>
      <c r="N937" s="18">
        <v>629528.15</v>
      </c>
      <c r="O937" s="18">
        <v>629528.15</v>
      </c>
      <c r="P937" s="18">
        <v>73349.759999999995</v>
      </c>
      <c r="Q937" s="18">
        <v>73349.759999999995</v>
      </c>
      <c r="R937" s="18">
        <v>73349.759999999995</v>
      </c>
      <c r="S937" s="18">
        <v>73349.759999999995</v>
      </c>
      <c r="T937" s="18">
        <v>556178.39</v>
      </c>
    </row>
    <row r="938" spans="1:20" outlineLevel="5" x14ac:dyDescent="0.2">
      <c r="A938" s="10" t="str">
        <f t="shared" si="153"/>
        <v/>
      </c>
      <c r="B938" s="20" t="str">
        <f t="shared" si="154"/>
        <v>1.1.2</v>
      </c>
      <c r="C938" s="10" t="str">
        <f t="shared" si="155"/>
        <v/>
      </c>
      <c r="D938" s="20" t="str">
        <f t="shared" si="156"/>
        <v>G1158</v>
      </c>
      <c r="E938" s="10" t="str">
        <f t="shared" si="151"/>
        <v/>
      </c>
      <c r="F938" s="10" t="str">
        <f t="shared" si="157"/>
        <v/>
      </c>
      <c r="G938" s="20" t="str">
        <f t="shared" si="158"/>
        <v>21112-C502</v>
      </c>
      <c r="H938" s="10" t="str">
        <f t="shared" si="159"/>
        <v/>
      </c>
      <c r="I938" s="20" t="str">
        <f t="shared" si="160"/>
        <v>1</v>
      </c>
      <c r="J938" s="10" t="str">
        <f t="shared" si="152"/>
        <v/>
      </c>
      <c r="L938" s="15" t="s">
        <v>54</v>
      </c>
      <c r="M938" s="19">
        <v>0</v>
      </c>
      <c r="N938" s="18">
        <v>629528.15</v>
      </c>
      <c r="O938" s="18">
        <v>629528.15</v>
      </c>
      <c r="P938" s="18">
        <v>73349.759999999995</v>
      </c>
      <c r="Q938" s="18">
        <v>73349.759999999995</v>
      </c>
      <c r="R938" s="18">
        <v>73349.759999999995</v>
      </c>
      <c r="S938" s="18">
        <v>73349.759999999995</v>
      </c>
      <c r="T938" s="18">
        <v>556178.39</v>
      </c>
    </row>
    <row r="939" spans="1:20" outlineLevel="6" x14ac:dyDescent="0.2">
      <c r="A939" s="10" t="str">
        <f t="shared" si="153"/>
        <v>1.1.2</v>
      </c>
      <c r="B939" s="20" t="str">
        <f t="shared" si="154"/>
        <v>1.1.2</v>
      </c>
      <c r="C939" s="10" t="str">
        <f t="shared" si="155"/>
        <v>G1158</v>
      </c>
      <c r="D939" s="20" t="str">
        <f t="shared" si="156"/>
        <v>G1158</v>
      </c>
      <c r="E939" s="10" t="str">
        <f t="shared" si="151"/>
        <v>2</v>
      </c>
      <c r="F939" s="10" t="str">
        <f t="shared" si="157"/>
        <v>21112-C502</v>
      </c>
      <c r="G939" s="20" t="str">
        <f t="shared" si="158"/>
        <v>21112-C502</v>
      </c>
      <c r="H939" s="10" t="str">
        <f t="shared" si="159"/>
        <v>1</v>
      </c>
      <c r="I939" s="20" t="str">
        <f t="shared" si="160"/>
        <v>1</v>
      </c>
      <c r="J939" s="10" t="str">
        <f t="shared" si="152"/>
        <v>2211</v>
      </c>
      <c r="L939" s="15" t="s">
        <v>74</v>
      </c>
      <c r="M939" s="19">
        <v>0</v>
      </c>
      <c r="N939" s="18">
        <v>129524.7</v>
      </c>
      <c r="O939" s="18">
        <v>129524.7</v>
      </c>
      <c r="P939" s="18">
        <v>57659.7</v>
      </c>
      <c r="Q939" s="18">
        <v>57659.7</v>
      </c>
      <c r="R939" s="18">
        <v>57659.7</v>
      </c>
      <c r="S939" s="18">
        <v>57659.7</v>
      </c>
      <c r="T939" s="18">
        <v>71865</v>
      </c>
    </row>
    <row r="940" spans="1:20" outlineLevel="6" x14ac:dyDescent="0.2">
      <c r="A940" s="10" t="str">
        <f t="shared" si="153"/>
        <v>1.1.2</v>
      </c>
      <c r="B940" s="20" t="str">
        <f t="shared" si="154"/>
        <v>1.1.2</v>
      </c>
      <c r="C940" s="10" t="str">
        <f t="shared" si="155"/>
        <v>G1158</v>
      </c>
      <c r="D940" s="20" t="str">
        <f t="shared" si="156"/>
        <v>G1158</v>
      </c>
      <c r="E940" s="10" t="str">
        <f t="shared" si="151"/>
        <v>2</v>
      </c>
      <c r="F940" s="10" t="str">
        <f t="shared" si="157"/>
        <v>21112-C502</v>
      </c>
      <c r="G940" s="20" t="str">
        <f t="shared" si="158"/>
        <v>21112-C502</v>
      </c>
      <c r="H940" s="10" t="str">
        <f t="shared" si="159"/>
        <v>1</v>
      </c>
      <c r="I940" s="20" t="str">
        <f t="shared" si="160"/>
        <v>1</v>
      </c>
      <c r="J940" s="10" t="str">
        <f t="shared" si="152"/>
        <v>3211</v>
      </c>
      <c r="L940" s="15" t="s">
        <v>220</v>
      </c>
      <c r="M940" s="19">
        <v>0</v>
      </c>
      <c r="N940" s="18">
        <v>20708.240000000002</v>
      </c>
      <c r="O940" s="18">
        <v>20708.240000000002</v>
      </c>
      <c r="P940" s="18">
        <v>9879.5400000000009</v>
      </c>
      <c r="Q940" s="18">
        <v>9879.5400000000009</v>
      </c>
      <c r="R940" s="18">
        <v>9879.5400000000009</v>
      </c>
      <c r="S940" s="18">
        <v>9879.5400000000009</v>
      </c>
      <c r="T940" s="18">
        <v>10828.7</v>
      </c>
    </row>
    <row r="941" spans="1:20" outlineLevel="6" x14ac:dyDescent="0.2">
      <c r="A941" s="10" t="str">
        <f t="shared" si="153"/>
        <v>1.1.2</v>
      </c>
      <c r="B941" s="20" t="str">
        <f t="shared" si="154"/>
        <v>1.1.2</v>
      </c>
      <c r="C941" s="10" t="str">
        <f t="shared" si="155"/>
        <v>G1158</v>
      </c>
      <c r="D941" s="20" t="str">
        <f t="shared" si="156"/>
        <v>G1158</v>
      </c>
      <c r="E941" s="10" t="str">
        <f t="shared" si="151"/>
        <v>2</v>
      </c>
      <c r="F941" s="10" t="str">
        <f t="shared" si="157"/>
        <v>21112-C502</v>
      </c>
      <c r="G941" s="20" t="str">
        <f t="shared" si="158"/>
        <v>21112-C502</v>
      </c>
      <c r="H941" s="10" t="str">
        <f t="shared" si="159"/>
        <v>1</v>
      </c>
      <c r="I941" s="20" t="str">
        <f t="shared" si="160"/>
        <v>1</v>
      </c>
      <c r="J941" s="10" t="str">
        <f t="shared" si="152"/>
        <v>3411</v>
      </c>
      <c r="L941" s="15" t="s">
        <v>85</v>
      </c>
      <c r="M941" s="19">
        <v>0</v>
      </c>
      <c r="N941" s="18">
        <v>16.239999999999998</v>
      </c>
      <c r="O941" s="18">
        <v>16.239999999999998</v>
      </c>
      <c r="P941" s="18">
        <v>16.239999999999998</v>
      </c>
      <c r="Q941" s="18">
        <v>16.239999999999998</v>
      </c>
      <c r="R941" s="18">
        <v>16.239999999999998</v>
      </c>
      <c r="S941" s="18">
        <v>16.239999999999998</v>
      </c>
      <c r="T941" s="18">
        <v>0</v>
      </c>
    </row>
    <row r="942" spans="1:20" outlineLevel="6" x14ac:dyDescent="0.2">
      <c r="A942" s="10" t="str">
        <f t="shared" si="153"/>
        <v>1.1.2</v>
      </c>
      <c r="B942" s="20" t="str">
        <f t="shared" si="154"/>
        <v>1.1.2</v>
      </c>
      <c r="C942" s="10" t="str">
        <f t="shared" si="155"/>
        <v>G1158</v>
      </c>
      <c r="D942" s="20" t="str">
        <f t="shared" si="156"/>
        <v>G1158</v>
      </c>
      <c r="E942" s="10" t="str">
        <f t="shared" si="151"/>
        <v>2</v>
      </c>
      <c r="F942" s="10" t="str">
        <f t="shared" si="157"/>
        <v>21112-C502</v>
      </c>
      <c r="G942" s="20" t="str">
        <f t="shared" si="158"/>
        <v>21112-C502</v>
      </c>
      <c r="H942" s="10" t="str">
        <f t="shared" si="159"/>
        <v>1</v>
      </c>
      <c r="I942" s="20" t="str">
        <f t="shared" si="160"/>
        <v>1</v>
      </c>
      <c r="J942" s="10" t="str">
        <f t="shared" si="152"/>
        <v>3951</v>
      </c>
      <c r="L942" s="15" t="s">
        <v>233</v>
      </c>
      <c r="M942" s="19">
        <v>0</v>
      </c>
      <c r="N942" s="18">
        <v>5794.28</v>
      </c>
      <c r="O942" s="18">
        <v>5794.28</v>
      </c>
      <c r="P942" s="18">
        <v>5794.28</v>
      </c>
      <c r="Q942" s="18">
        <v>5794.28</v>
      </c>
      <c r="R942" s="18">
        <v>5794.28</v>
      </c>
      <c r="S942" s="18">
        <v>5794.28</v>
      </c>
      <c r="T942" s="18">
        <v>0</v>
      </c>
    </row>
    <row r="943" spans="1:20" outlineLevel="2" x14ac:dyDescent="0.2">
      <c r="A943" s="10" t="str">
        <f t="shared" si="153"/>
        <v>1.1.2</v>
      </c>
      <c r="B943" s="20" t="str">
        <f t="shared" si="154"/>
        <v>1.1.2</v>
      </c>
      <c r="C943" s="10" t="str">
        <f t="shared" si="155"/>
        <v>G1158</v>
      </c>
      <c r="D943" s="20" t="str">
        <f t="shared" si="156"/>
        <v>G1158</v>
      </c>
      <c r="E943" s="10" t="str">
        <f t="shared" si="151"/>
        <v>2</v>
      </c>
      <c r="F943" s="10" t="str">
        <f t="shared" si="157"/>
        <v>21112-C502</v>
      </c>
      <c r="G943" s="20" t="str">
        <f t="shared" si="158"/>
        <v>21112-C502</v>
      </c>
      <c r="H943" s="10" t="str">
        <f t="shared" si="159"/>
        <v>1</v>
      </c>
      <c r="I943" s="20" t="str">
        <f t="shared" si="160"/>
        <v>1</v>
      </c>
      <c r="J943" s="10" t="str">
        <f t="shared" si="152"/>
        <v>7991</v>
      </c>
      <c r="L943" s="15" t="s">
        <v>93</v>
      </c>
      <c r="M943" s="19">
        <v>0</v>
      </c>
      <c r="N943" s="18">
        <v>473484.69</v>
      </c>
      <c r="O943" s="18">
        <v>473484.69</v>
      </c>
      <c r="P943" s="18">
        <v>0</v>
      </c>
      <c r="Q943" s="18">
        <v>0</v>
      </c>
      <c r="R943" s="18">
        <v>0</v>
      </c>
      <c r="S943" s="19">
        <v>0</v>
      </c>
      <c r="T943" s="18">
        <v>473484.69</v>
      </c>
    </row>
    <row r="944" spans="1:20" outlineLevel="3" x14ac:dyDescent="0.2">
      <c r="A944" s="10" t="str">
        <f t="shared" si="153"/>
        <v/>
      </c>
      <c r="B944" s="20" t="str">
        <f t="shared" si="154"/>
        <v>1.1.2</v>
      </c>
      <c r="C944" s="10" t="str">
        <f t="shared" si="155"/>
        <v/>
      </c>
      <c r="D944" s="20" t="str">
        <f t="shared" si="156"/>
        <v>G1158</v>
      </c>
      <c r="E944" s="10" t="str">
        <f t="shared" si="151"/>
        <v/>
      </c>
      <c r="F944" s="10" t="str">
        <f t="shared" si="157"/>
        <v/>
      </c>
      <c r="G944" s="20" t="str">
        <f t="shared" si="158"/>
        <v>21112-C502</v>
      </c>
      <c r="H944" s="10" t="str">
        <f t="shared" si="159"/>
        <v/>
      </c>
      <c r="I944" s="20" t="str">
        <f t="shared" si="160"/>
        <v>1</v>
      </c>
      <c r="J944" s="10" t="str">
        <f t="shared" si="152"/>
        <v/>
      </c>
      <c r="L944" s="15" t="s">
        <v>234</v>
      </c>
      <c r="M944" s="19">
        <v>0</v>
      </c>
      <c r="N944" s="18">
        <v>1511600.56</v>
      </c>
      <c r="O944" s="18">
        <v>1511600.56</v>
      </c>
      <c r="P944" s="18">
        <v>1016008.82</v>
      </c>
      <c r="Q944" s="18">
        <v>1016008.82</v>
      </c>
      <c r="R944" s="18">
        <v>1016008.82</v>
      </c>
      <c r="S944" s="18">
        <v>1016008.82</v>
      </c>
      <c r="T944" s="18">
        <v>495591.74</v>
      </c>
    </row>
    <row r="945" spans="1:20" outlineLevel="4" x14ac:dyDescent="0.2">
      <c r="A945" s="10" t="str">
        <f t="shared" si="153"/>
        <v/>
      </c>
      <c r="B945" s="20" t="str">
        <f t="shared" si="154"/>
        <v>1.1.2</v>
      </c>
      <c r="C945" s="10" t="str">
        <f t="shared" si="155"/>
        <v/>
      </c>
      <c r="D945" s="20" t="str">
        <f t="shared" si="156"/>
        <v>G1158</v>
      </c>
      <c r="E945" s="10" t="str">
        <f t="shared" si="151"/>
        <v/>
      </c>
      <c r="F945" s="10" t="str">
        <f t="shared" si="157"/>
        <v/>
      </c>
      <c r="G945" s="20" t="str">
        <f t="shared" si="158"/>
        <v>21112-C502</v>
      </c>
      <c r="H945" s="10" t="str">
        <f t="shared" si="159"/>
        <v/>
      </c>
      <c r="I945" s="20" t="str">
        <f t="shared" si="160"/>
        <v>1</v>
      </c>
      <c r="J945" s="10" t="str">
        <f t="shared" si="152"/>
        <v/>
      </c>
      <c r="L945" s="15" t="s">
        <v>217</v>
      </c>
      <c r="M945" s="19">
        <v>0</v>
      </c>
      <c r="N945" s="18">
        <v>1511600.56</v>
      </c>
      <c r="O945" s="18">
        <v>1511600.56</v>
      </c>
      <c r="P945" s="18">
        <v>1016008.82</v>
      </c>
      <c r="Q945" s="18">
        <v>1016008.82</v>
      </c>
      <c r="R945" s="18">
        <v>1016008.82</v>
      </c>
      <c r="S945" s="18">
        <v>1016008.82</v>
      </c>
      <c r="T945" s="18">
        <v>495591.74</v>
      </c>
    </row>
    <row r="946" spans="1:20" outlineLevel="5" x14ac:dyDescent="0.2">
      <c r="A946" s="10" t="str">
        <f t="shared" si="153"/>
        <v/>
      </c>
      <c r="B946" s="20" t="str">
        <f t="shared" si="154"/>
        <v>1.1.2</v>
      </c>
      <c r="C946" s="10" t="str">
        <f t="shared" si="155"/>
        <v/>
      </c>
      <c r="D946" s="20" t="str">
        <f t="shared" si="156"/>
        <v>G1158</v>
      </c>
      <c r="E946" s="10" t="str">
        <f t="shared" si="151"/>
        <v/>
      </c>
      <c r="F946" s="10" t="str">
        <f t="shared" si="157"/>
        <v/>
      </c>
      <c r="G946" s="20" t="str">
        <f t="shared" si="158"/>
        <v>21112-C502</v>
      </c>
      <c r="H946" s="10" t="str">
        <f t="shared" si="159"/>
        <v/>
      </c>
      <c r="I946" s="20" t="str">
        <f t="shared" si="160"/>
        <v>1</v>
      </c>
      <c r="J946" s="10" t="str">
        <f t="shared" si="152"/>
        <v/>
      </c>
      <c r="L946" s="15" t="s">
        <v>54</v>
      </c>
      <c r="M946" s="19">
        <v>0</v>
      </c>
      <c r="N946" s="18">
        <v>1511600.56</v>
      </c>
      <c r="O946" s="18">
        <v>1511600.56</v>
      </c>
      <c r="P946" s="18">
        <v>1016008.82</v>
      </c>
      <c r="Q946" s="18">
        <v>1016008.82</v>
      </c>
      <c r="R946" s="18">
        <v>1016008.82</v>
      </c>
      <c r="S946" s="18">
        <v>1016008.82</v>
      </c>
      <c r="T946" s="18">
        <v>495591.74</v>
      </c>
    </row>
    <row r="947" spans="1:20" outlineLevel="6" x14ac:dyDescent="0.2">
      <c r="A947" s="10" t="str">
        <f t="shared" si="153"/>
        <v>1.1.2</v>
      </c>
      <c r="B947" s="20" t="str">
        <f t="shared" si="154"/>
        <v>1.1.2</v>
      </c>
      <c r="C947" s="10" t="str">
        <f t="shared" si="155"/>
        <v>G1158</v>
      </c>
      <c r="D947" s="20" t="str">
        <f t="shared" si="156"/>
        <v>G1158</v>
      </c>
      <c r="E947" s="10" t="str">
        <f t="shared" si="151"/>
        <v>2</v>
      </c>
      <c r="F947" s="10" t="str">
        <f t="shared" si="157"/>
        <v>21112-C502</v>
      </c>
      <c r="G947" s="20" t="str">
        <f t="shared" si="158"/>
        <v>21112-C502</v>
      </c>
      <c r="H947" s="10" t="str">
        <f t="shared" si="159"/>
        <v>1</v>
      </c>
      <c r="I947" s="20" t="str">
        <f t="shared" si="160"/>
        <v>1</v>
      </c>
      <c r="J947" s="10" t="str">
        <f t="shared" si="152"/>
        <v>1211</v>
      </c>
      <c r="L947" s="15" t="s">
        <v>56</v>
      </c>
      <c r="M947" s="19">
        <v>0</v>
      </c>
      <c r="N947" s="18">
        <v>1157895.8700000001</v>
      </c>
      <c r="O947" s="18">
        <v>1157895.8700000001</v>
      </c>
      <c r="P947" s="18">
        <v>988344.42</v>
      </c>
      <c r="Q947" s="18">
        <v>988344.42</v>
      </c>
      <c r="R947" s="18">
        <v>988344.42</v>
      </c>
      <c r="S947" s="18">
        <v>988344.42</v>
      </c>
      <c r="T947" s="18">
        <v>169551.45</v>
      </c>
    </row>
    <row r="948" spans="1:20" outlineLevel="6" x14ac:dyDescent="0.2">
      <c r="A948" s="10" t="str">
        <f t="shared" si="153"/>
        <v>1.1.2</v>
      </c>
      <c r="B948" s="20" t="str">
        <f t="shared" si="154"/>
        <v>1.1.2</v>
      </c>
      <c r="C948" s="10" t="str">
        <f t="shared" si="155"/>
        <v>G1158</v>
      </c>
      <c r="D948" s="20" t="str">
        <f t="shared" si="156"/>
        <v>G1158</v>
      </c>
      <c r="E948" s="10" t="str">
        <f t="shared" si="151"/>
        <v>2</v>
      </c>
      <c r="F948" s="10" t="str">
        <f t="shared" si="157"/>
        <v>21112-C502</v>
      </c>
      <c r="G948" s="20" t="str">
        <f t="shared" si="158"/>
        <v>21112-C502</v>
      </c>
      <c r="H948" s="10" t="str">
        <f t="shared" si="159"/>
        <v>1</v>
      </c>
      <c r="I948" s="20" t="str">
        <f t="shared" si="160"/>
        <v>1</v>
      </c>
      <c r="J948" s="10" t="str">
        <f t="shared" si="152"/>
        <v>1551</v>
      </c>
      <c r="L948" s="15" t="s">
        <v>98</v>
      </c>
      <c r="M948" s="19">
        <v>0</v>
      </c>
      <c r="N948" s="18">
        <v>7897.5</v>
      </c>
      <c r="O948" s="18">
        <v>7897.5</v>
      </c>
      <c r="P948" s="18">
        <v>7897.5</v>
      </c>
      <c r="Q948" s="18">
        <v>7897.5</v>
      </c>
      <c r="R948" s="18">
        <v>7897.5</v>
      </c>
      <c r="S948" s="18">
        <v>7897.5</v>
      </c>
      <c r="T948" s="18">
        <v>0</v>
      </c>
    </row>
    <row r="949" spans="1:20" outlineLevel="6" x14ac:dyDescent="0.2">
      <c r="A949" s="10" t="str">
        <f t="shared" si="153"/>
        <v>1.1.2</v>
      </c>
      <c r="B949" s="20" t="str">
        <f t="shared" si="154"/>
        <v>1.1.2</v>
      </c>
      <c r="C949" s="10" t="str">
        <f t="shared" si="155"/>
        <v>G1158</v>
      </c>
      <c r="D949" s="20" t="str">
        <f t="shared" si="156"/>
        <v>G1158</v>
      </c>
      <c r="E949" s="10" t="str">
        <f t="shared" si="151"/>
        <v>2</v>
      </c>
      <c r="F949" s="10" t="str">
        <f t="shared" si="157"/>
        <v>21112-C502</v>
      </c>
      <c r="G949" s="20" t="str">
        <f t="shared" si="158"/>
        <v>21112-C502</v>
      </c>
      <c r="H949" s="10" t="str">
        <f t="shared" si="159"/>
        <v>1</v>
      </c>
      <c r="I949" s="20" t="str">
        <f t="shared" si="160"/>
        <v>1</v>
      </c>
      <c r="J949" s="10" t="str">
        <f t="shared" si="152"/>
        <v>3981</v>
      </c>
      <c r="L949" s="15" t="s">
        <v>90</v>
      </c>
      <c r="M949" s="19">
        <v>0</v>
      </c>
      <c r="N949" s="18">
        <v>19766.900000000001</v>
      </c>
      <c r="O949" s="18">
        <v>19766.900000000001</v>
      </c>
      <c r="P949" s="18">
        <v>19766.900000000001</v>
      </c>
      <c r="Q949" s="18">
        <v>19766.900000000001</v>
      </c>
      <c r="R949" s="18">
        <v>19766.900000000001</v>
      </c>
      <c r="S949" s="18">
        <v>19766.900000000001</v>
      </c>
      <c r="T949" s="18">
        <v>0</v>
      </c>
    </row>
    <row r="950" spans="1:20" outlineLevel="6" x14ac:dyDescent="0.2">
      <c r="A950" s="10" t="str">
        <f t="shared" si="153"/>
        <v>1.1.2</v>
      </c>
      <c r="B950" s="20" t="str">
        <f t="shared" si="154"/>
        <v>1.1.2</v>
      </c>
      <c r="C950" s="10" t="str">
        <f t="shared" si="155"/>
        <v>G1158</v>
      </c>
      <c r="D950" s="20" t="str">
        <f t="shared" si="156"/>
        <v>G1158</v>
      </c>
      <c r="E950" s="10" t="str">
        <f t="shared" si="151"/>
        <v>2</v>
      </c>
      <c r="F950" s="10" t="str">
        <f t="shared" si="157"/>
        <v>21112-C502</v>
      </c>
      <c r="G950" s="20" t="str">
        <f t="shared" si="158"/>
        <v>21112-C502</v>
      </c>
      <c r="H950" s="10" t="str">
        <f t="shared" si="159"/>
        <v>1</v>
      </c>
      <c r="I950" s="20" t="str">
        <f t="shared" si="160"/>
        <v>1</v>
      </c>
      <c r="J950" s="10" t="str">
        <f t="shared" si="152"/>
        <v>7991</v>
      </c>
      <c r="L950" s="15" t="s">
        <v>93</v>
      </c>
      <c r="M950" s="19">
        <v>0</v>
      </c>
      <c r="N950" s="18">
        <v>326040.28999999998</v>
      </c>
      <c r="O950" s="18">
        <v>326040.28999999998</v>
      </c>
      <c r="P950" s="18">
        <v>0</v>
      </c>
      <c r="Q950" s="18">
        <v>0</v>
      </c>
      <c r="R950" s="18">
        <v>0</v>
      </c>
      <c r="S950" s="19">
        <v>0</v>
      </c>
      <c r="T950" s="18">
        <v>326040.28999999998</v>
      </c>
    </row>
    <row r="951" spans="1:20" outlineLevel="6" x14ac:dyDescent="0.2">
      <c r="A951" s="10" t="str">
        <f t="shared" si="153"/>
        <v/>
      </c>
      <c r="B951" s="20" t="str">
        <f t="shared" si="154"/>
        <v>1.1.2</v>
      </c>
      <c r="C951" s="10" t="str">
        <f t="shared" si="155"/>
        <v/>
      </c>
      <c r="D951" s="20" t="str">
        <f t="shared" si="156"/>
        <v>P2425</v>
      </c>
      <c r="E951" s="10" t="str">
        <f t="shared" si="151"/>
        <v/>
      </c>
      <c r="F951" s="10" t="str">
        <f t="shared" si="157"/>
        <v/>
      </c>
      <c r="G951" s="20" t="str">
        <f t="shared" si="158"/>
        <v>21112-C502</v>
      </c>
      <c r="H951" s="10" t="str">
        <f t="shared" si="159"/>
        <v/>
      </c>
      <c r="I951" s="20" t="str">
        <f t="shared" si="160"/>
        <v>1</v>
      </c>
      <c r="J951" s="10" t="str">
        <f t="shared" si="152"/>
        <v/>
      </c>
      <c r="L951" s="15" t="s">
        <v>235</v>
      </c>
      <c r="M951" s="18">
        <v>144454547</v>
      </c>
      <c r="N951" s="18">
        <v>2561346.48</v>
      </c>
      <c r="O951" s="18">
        <v>147015893.47999999</v>
      </c>
      <c r="P951" s="18">
        <v>30655002.309999999</v>
      </c>
      <c r="Q951" s="18">
        <v>30487302.309999999</v>
      </c>
      <c r="R951" s="18">
        <v>30487302.309999999</v>
      </c>
      <c r="S951" s="18">
        <v>30487302.309999999</v>
      </c>
      <c r="T951" s="18">
        <v>116528591.17</v>
      </c>
    </row>
    <row r="952" spans="1:20" outlineLevel="6" x14ac:dyDescent="0.2">
      <c r="A952" s="10" t="str">
        <f t="shared" si="153"/>
        <v/>
      </c>
      <c r="B952" s="20" t="str">
        <f t="shared" si="154"/>
        <v>1.1.2</v>
      </c>
      <c r="C952" s="10" t="str">
        <f t="shared" si="155"/>
        <v/>
      </c>
      <c r="D952" s="20" t="str">
        <f t="shared" si="156"/>
        <v>P2425</v>
      </c>
      <c r="E952" s="10" t="str">
        <f t="shared" si="151"/>
        <v/>
      </c>
      <c r="F952" s="10" t="str">
        <f t="shared" si="157"/>
        <v/>
      </c>
      <c r="G952" s="20" t="str">
        <f t="shared" si="158"/>
        <v>21112-C502</v>
      </c>
      <c r="H952" s="10" t="str">
        <f t="shared" si="159"/>
        <v/>
      </c>
      <c r="I952" s="20" t="str">
        <f t="shared" si="160"/>
        <v>1</v>
      </c>
      <c r="J952" s="10" t="str">
        <f t="shared" si="152"/>
        <v/>
      </c>
      <c r="L952" s="15" t="s">
        <v>52</v>
      </c>
      <c r="M952" s="18">
        <v>144454547</v>
      </c>
      <c r="N952" s="18">
        <v>2561346.48</v>
      </c>
      <c r="O952" s="18">
        <v>147015893.47999999</v>
      </c>
      <c r="P952" s="18">
        <v>30655002.309999999</v>
      </c>
      <c r="Q952" s="18">
        <v>30487302.309999999</v>
      </c>
      <c r="R952" s="18">
        <v>30487302.309999999</v>
      </c>
      <c r="S952" s="18">
        <v>30487302.309999999</v>
      </c>
      <c r="T952" s="18">
        <v>116528591.17</v>
      </c>
    </row>
    <row r="953" spans="1:20" outlineLevel="6" x14ac:dyDescent="0.2">
      <c r="A953" s="10" t="str">
        <f t="shared" si="153"/>
        <v/>
      </c>
      <c r="B953" s="20" t="str">
        <f t="shared" si="154"/>
        <v>1.1.2</v>
      </c>
      <c r="C953" s="10" t="str">
        <f t="shared" si="155"/>
        <v/>
      </c>
      <c r="D953" s="20" t="str">
        <f t="shared" si="156"/>
        <v>P2425</v>
      </c>
      <c r="E953" s="10" t="str">
        <f t="shared" si="151"/>
        <v/>
      </c>
      <c r="F953" s="10" t="str">
        <f t="shared" si="157"/>
        <v/>
      </c>
      <c r="G953" s="20" t="str">
        <f t="shared" si="158"/>
        <v>21112-C501</v>
      </c>
      <c r="H953" s="10" t="str">
        <f t="shared" si="159"/>
        <v/>
      </c>
      <c r="I953" s="20" t="str">
        <f t="shared" si="160"/>
        <v>1</v>
      </c>
      <c r="J953" s="10" t="str">
        <f t="shared" si="152"/>
        <v/>
      </c>
      <c r="L953" s="15" t="s">
        <v>236</v>
      </c>
      <c r="M953" s="18">
        <v>144454547</v>
      </c>
      <c r="N953" s="18">
        <v>2561346.48</v>
      </c>
      <c r="O953" s="18">
        <v>147015893.47999999</v>
      </c>
      <c r="P953" s="18">
        <v>30655002.309999999</v>
      </c>
      <c r="Q953" s="18">
        <v>30487302.309999999</v>
      </c>
      <c r="R953" s="18">
        <v>30487302.309999999</v>
      </c>
      <c r="S953" s="18">
        <v>30487302.309999999</v>
      </c>
      <c r="T953" s="18">
        <v>116528591.17</v>
      </c>
    </row>
    <row r="954" spans="1:20" outlineLevel="6" x14ac:dyDescent="0.2">
      <c r="A954" s="10" t="str">
        <f t="shared" si="153"/>
        <v/>
      </c>
      <c r="B954" s="20" t="str">
        <f t="shared" si="154"/>
        <v>1.1.2</v>
      </c>
      <c r="C954" s="10" t="str">
        <f t="shared" si="155"/>
        <v/>
      </c>
      <c r="D954" s="20" t="str">
        <f t="shared" si="156"/>
        <v>P2425</v>
      </c>
      <c r="E954" s="10" t="str">
        <f t="shared" si="151"/>
        <v/>
      </c>
      <c r="F954" s="10" t="str">
        <f t="shared" si="157"/>
        <v/>
      </c>
      <c r="G954" s="20" t="str">
        <f t="shared" si="158"/>
        <v>21112-C501</v>
      </c>
      <c r="H954" s="10" t="str">
        <f t="shared" si="159"/>
        <v/>
      </c>
      <c r="I954" s="20" t="str">
        <f t="shared" si="160"/>
        <v>1</v>
      </c>
      <c r="J954" s="10" t="str">
        <f t="shared" si="152"/>
        <v/>
      </c>
      <c r="L954" s="15" t="s">
        <v>54</v>
      </c>
      <c r="M954" s="18">
        <v>144454547</v>
      </c>
      <c r="N954" s="18">
        <v>2461346.48</v>
      </c>
      <c r="O954" s="18">
        <v>146915893.47999999</v>
      </c>
      <c r="P954" s="18">
        <v>30604806.789999999</v>
      </c>
      <c r="Q954" s="18">
        <v>30437106.789999999</v>
      </c>
      <c r="R954" s="18">
        <v>30437106.789999999</v>
      </c>
      <c r="S954" s="18">
        <v>30437106.789999999</v>
      </c>
      <c r="T954" s="18">
        <v>116478786.69</v>
      </c>
    </row>
    <row r="955" spans="1:20" outlineLevel="6" x14ac:dyDescent="0.2">
      <c r="A955" s="10" t="str">
        <f t="shared" si="153"/>
        <v>1.1.2</v>
      </c>
      <c r="B955" s="20" t="str">
        <f t="shared" si="154"/>
        <v>1.1.2</v>
      </c>
      <c r="C955" s="10" t="str">
        <f t="shared" si="155"/>
        <v>P2425</v>
      </c>
      <c r="D955" s="20" t="str">
        <f t="shared" si="156"/>
        <v>P2425</v>
      </c>
      <c r="E955" s="10" t="str">
        <f t="shared" si="151"/>
        <v>2</v>
      </c>
      <c r="F955" s="10" t="str">
        <f t="shared" si="157"/>
        <v>21112-C501</v>
      </c>
      <c r="G955" s="20" t="str">
        <f t="shared" si="158"/>
        <v>21112-C501</v>
      </c>
      <c r="H955" s="10" t="str">
        <f t="shared" si="159"/>
        <v>1</v>
      </c>
      <c r="I955" s="20" t="str">
        <f t="shared" si="160"/>
        <v>1</v>
      </c>
      <c r="J955" s="10" t="str">
        <f t="shared" si="152"/>
        <v>1131</v>
      </c>
      <c r="L955" s="15" t="s">
        <v>55</v>
      </c>
      <c r="M955" s="18">
        <v>30531847</v>
      </c>
      <c r="N955" s="19">
        <v>0</v>
      </c>
      <c r="O955" s="18">
        <v>30531847</v>
      </c>
      <c r="P955" s="18">
        <v>7583542.8300000001</v>
      </c>
      <c r="Q955" s="18">
        <v>7583542.8300000001</v>
      </c>
      <c r="R955" s="18">
        <v>7583542.8300000001</v>
      </c>
      <c r="S955" s="18">
        <v>7583542.8300000001</v>
      </c>
      <c r="T955" s="18">
        <v>22948304.170000002</v>
      </c>
    </row>
    <row r="956" spans="1:20" outlineLevel="6" x14ac:dyDescent="0.2">
      <c r="A956" s="10" t="str">
        <f t="shared" si="153"/>
        <v>1.1.2</v>
      </c>
      <c r="B956" s="20" t="str">
        <f t="shared" si="154"/>
        <v>1.1.2</v>
      </c>
      <c r="C956" s="10" t="str">
        <f t="shared" si="155"/>
        <v>P2425</v>
      </c>
      <c r="D956" s="20" t="str">
        <f t="shared" si="156"/>
        <v>P2425</v>
      </c>
      <c r="E956" s="10" t="str">
        <f t="shared" si="151"/>
        <v>2</v>
      </c>
      <c r="F956" s="10" t="str">
        <f t="shared" si="157"/>
        <v>21112-C501</v>
      </c>
      <c r="G956" s="20" t="str">
        <f t="shared" si="158"/>
        <v>21112-C501</v>
      </c>
      <c r="H956" s="10" t="str">
        <f t="shared" si="159"/>
        <v>1</v>
      </c>
      <c r="I956" s="20" t="str">
        <f t="shared" si="160"/>
        <v>1</v>
      </c>
      <c r="J956" s="10" t="str">
        <f t="shared" si="152"/>
        <v>1211</v>
      </c>
      <c r="L956" s="15" t="s">
        <v>56</v>
      </c>
      <c r="M956" s="18">
        <v>8677688</v>
      </c>
      <c r="N956" s="19">
        <v>0</v>
      </c>
      <c r="O956" s="18">
        <v>8677688</v>
      </c>
      <c r="P956" s="18">
        <v>3080351.11</v>
      </c>
      <c r="Q956" s="18">
        <v>3080351.11</v>
      </c>
      <c r="R956" s="18">
        <v>3080351.11</v>
      </c>
      <c r="S956" s="18">
        <v>3080351.11</v>
      </c>
      <c r="T956" s="18">
        <v>5597336.8899999997</v>
      </c>
    </row>
    <row r="957" spans="1:20" outlineLevel="6" x14ac:dyDescent="0.2">
      <c r="A957" s="10" t="str">
        <f t="shared" si="153"/>
        <v>1.1.2</v>
      </c>
      <c r="B957" s="20" t="str">
        <f t="shared" si="154"/>
        <v>1.1.2</v>
      </c>
      <c r="C957" s="10" t="str">
        <f t="shared" si="155"/>
        <v>P2425</v>
      </c>
      <c r="D957" s="20" t="str">
        <f t="shared" si="156"/>
        <v>P2425</v>
      </c>
      <c r="E957" s="10" t="str">
        <f t="shared" si="151"/>
        <v>2</v>
      </c>
      <c r="F957" s="10" t="str">
        <f t="shared" si="157"/>
        <v>21112-C501</v>
      </c>
      <c r="G957" s="20" t="str">
        <f t="shared" si="158"/>
        <v>21112-C501</v>
      </c>
      <c r="H957" s="10" t="str">
        <f t="shared" si="159"/>
        <v>1</v>
      </c>
      <c r="I957" s="20" t="str">
        <f t="shared" si="160"/>
        <v>1</v>
      </c>
      <c r="J957" s="10" t="str">
        <f t="shared" si="152"/>
        <v>1311</v>
      </c>
      <c r="L957" s="15" t="s">
        <v>57</v>
      </c>
      <c r="M957" s="19">
        <v>0</v>
      </c>
      <c r="N957" s="18">
        <v>58425</v>
      </c>
      <c r="O957" s="18">
        <v>58425</v>
      </c>
      <c r="P957" s="18">
        <v>14897.5</v>
      </c>
      <c r="Q957" s="18">
        <v>14897.5</v>
      </c>
      <c r="R957" s="18">
        <v>14897.5</v>
      </c>
      <c r="S957" s="18">
        <v>14897.5</v>
      </c>
      <c r="T957" s="18">
        <v>43527.5</v>
      </c>
    </row>
    <row r="958" spans="1:20" outlineLevel="6" x14ac:dyDescent="0.2">
      <c r="A958" s="10" t="str">
        <f t="shared" si="153"/>
        <v>1.1.2</v>
      </c>
      <c r="B958" s="20" t="str">
        <f t="shared" si="154"/>
        <v>1.1.2</v>
      </c>
      <c r="C958" s="10" t="str">
        <f t="shared" si="155"/>
        <v>P2425</v>
      </c>
      <c r="D958" s="20" t="str">
        <f t="shared" si="156"/>
        <v>P2425</v>
      </c>
      <c r="E958" s="10" t="str">
        <f t="shared" si="151"/>
        <v>2</v>
      </c>
      <c r="F958" s="10" t="str">
        <f t="shared" si="157"/>
        <v>21112-C501</v>
      </c>
      <c r="G958" s="20" t="str">
        <f t="shared" si="158"/>
        <v>21112-C501</v>
      </c>
      <c r="H958" s="10" t="str">
        <f t="shared" si="159"/>
        <v>1</v>
      </c>
      <c r="I958" s="20" t="str">
        <f t="shared" si="160"/>
        <v>1</v>
      </c>
      <c r="J958" s="10" t="str">
        <f t="shared" si="152"/>
        <v>1312</v>
      </c>
      <c r="L958" s="15" t="s">
        <v>58</v>
      </c>
      <c r="M958" s="19">
        <v>0</v>
      </c>
      <c r="N958" s="18">
        <v>75100.800000000003</v>
      </c>
      <c r="O958" s="18">
        <v>75100.800000000003</v>
      </c>
      <c r="P958" s="18">
        <v>0</v>
      </c>
      <c r="Q958" s="18">
        <v>0</v>
      </c>
      <c r="R958" s="18">
        <v>0</v>
      </c>
      <c r="S958" s="18">
        <v>0</v>
      </c>
      <c r="T958" s="18">
        <v>75100.800000000003</v>
      </c>
    </row>
    <row r="959" spans="1:20" outlineLevel="6" x14ac:dyDescent="0.2">
      <c r="A959" s="10" t="str">
        <f t="shared" si="153"/>
        <v>1.1.2</v>
      </c>
      <c r="B959" s="20" t="str">
        <f t="shared" si="154"/>
        <v>1.1.2</v>
      </c>
      <c r="C959" s="10" t="str">
        <f t="shared" si="155"/>
        <v>P2425</v>
      </c>
      <c r="D959" s="20" t="str">
        <f t="shared" si="156"/>
        <v>P2425</v>
      </c>
      <c r="E959" s="10" t="str">
        <f t="shared" si="151"/>
        <v>2</v>
      </c>
      <c r="F959" s="10" t="str">
        <f t="shared" si="157"/>
        <v>21112-C501</v>
      </c>
      <c r="G959" s="20" t="str">
        <f t="shared" si="158"/>
        <v>21112-C501</v>
      </c>
      <c r="H959" s="10" t="str">
        <f t="shared" si="159"/>
        <v>1</v>
      </c>
      <c r="I959" s="20" t="str">
        <f t="shared" si="160"/>
        <v>1</v>
      </c>
      <c r="J959" s="10" t="str">
        <f t="shared" si="152"/>
        <v>1321</v>
      </c>
      <c r="L959" s="15" t="s">
        <v>59</v>
      </c>
      <c r="M959" s="18">
        <v>2441040</v>
      </c>
      <c r="N959" s="19">
        <v>0</v>
      </c>
      <c r="O959" s="18">
        <v>2441040</v>
      </c>
      <c r="P959" s="18">
        <v>0</v>
      </c>
      <c r="Q959" s="18">
        <v>0</v>
      </c>
      <c r="R959" s="18">
        <v>0</v>
      </c>
      <c r="S959" s="18">
        <v>0</v>
      </c>
      <c r="T959" s="18">
        <v>2441040</v>
      </c>
    </row>
    <row r="960" spans="1:20" outlineLevel="6" x14ac:dyDescent="0.2">
      <c r="A960" s="10" t="str">
        <f t="shared" si="153"/>
        <v>1.1.2</v>
      </c>
      <c r="B960" s="20" t="str">
        <f t="shared" si="154"/>
        <v>1.1.2</v>
      </c>
      <c r="C960" s="10" t="str">
        <f t="shared" si="155"/>
        <v>P2425</v>
      </c>
      <c r="D960" s="20" t="str">
        <f t="shared" si="156"/>
        <v>P2425</v>
      </c>
      <c r="E960" s="10" t="str">
        <f t="shared" si="151"/>
        <v>2</v>
      </c>
      <c r="F960" s="10" t="str">
        <f t="shared" si="157"/>
        <v>21112-C501</v>
      </c>
      <c r="G960" s="20" t="str">
        <f t="shared" si="158"/>
        <v>21112-C501</v>
      </c>
      <c r="H960" s="10" t="str">
        <f t="shared" si="159"/>
        <v>1</v>
      </c>
      <c r="I960" s="20" t="str">
        <f t="shared" si="160"/>
        <v>1</v>
      </c>
      <c r="J960" s="10" t="str">
        <f t="shared" si="152"/>
        <v>1322</v>
      </c>
      <c r="L960" s="15" t="s">
        <v>60</v>
      </c>
      <c r="M960" s="18">
        <v>10984681</v>
      </c>
      <c r="N960" s="19">
        <v>0</v>
      </c>
      <c r="O960" s="18">
        <v>10984681</v>
      </c>
      <c r="P960" s="18">
        <v>0</v>
      </c>
      <c r="Q960" s="18">
        <v>0</v>
      </c>
      <c r="R960" s="18">
        <v>0</v>
      </c>
      <c r="S960" s="18">
        <v>0</v>
      </c>
      <c r="T960" s="18">
        <v>10984681</v>
      </c>
    </row>
    <row r="961" spans="1:20" outlineLevel="6" x14ac:dyDescent="0.2">
      <c r="A961" s="10" t="str">
        <f t="shared" si="153"/>
        <v>1.1.2</v>
      </c>
      <c r="B961" s="20" t="str">
        <f t="shared" si="154"/>
        <v>1.1.2</v>
      </c>
      <c r="C961" s="10" t="str">
        <f t="shared" si="155"/>
        <v>P2425</v>
      </c>
      <c r="D961" s="20" t="str">
        <f t="shared" si="156"/>
        <v>P2425</v>
      </c>
      <c r="E961" s="10" t="str">
        <f t="shared" si="151"/>
        <v>2</v>
      </c>
      <c r="F961" s="10" t="str">
        <f t="shared" si="157"/>
        <v>21112-C501</v>
      </c>
      <c r="G961" s="20" t="str">
        <f t="shared" si="158"/>
        <v>21112-C501</v>
      </c>
      <c r="H961" s="10" t="str">
        <f t="shared" si="159"/>
        <v>1</v>
      </c>
      <c r="I961" s="20" t="str">
        <f t="shared" si="160"/>
        <v>1</v>
      </c>
      <c r="J961" s="10" t="str">
        <f t="shared" si="152"/>
        <v>1343</v>
      </c>
      <c r="L961" s="15" t="s">
        <v>61</v>
      </c>
      <c r="M961" s="18">
        <v>5459040</v>
      </c>
      <c r="N961" s="19">
        <v>0</v>
      </c>
      <c r="O961" s="18">
        <v>5459040</v>
      </c>
      <c r="P961" s="18">
        <v>1362889.23</v>
      </c>
      <c r="Q961" s="18">
        <v>1362889.23</v>
      </c>
      <c r="R961" s="18">
        <v>1362889.23</v>
      </c>
      <c r="S961" s="18">
        <v>1362889.23</v>
      </c>
      <c r="T961" s="18">
        <v>4096150.77</v>
      </c>
    </row>
    <row r="962" spans="1:20" outlineLevel="6" x14ac:dyDescent="0.2">
      <c r="A962" s="10" t="str">
        <f t="shared" si="153"/>
        <v>1.1.2</v>
      </c>
      <c r="B962" s="20" t="str">
        <f t="shared" si="154"/>
        <v>1.1.2</v>
      </c>
      <c r="C962" s="10" t="str">
        <f t="shared" si="155"/>
        <v>P2425</v>
      </c>
      <c r="D962" s="20" t="str">
        <f t="shared" si="156"/>
        <v>P2425</v>
      </c>
      <c r="E962" s="10" t="str">
        <f t="shared" si="151"/>
        <v>2</v>
      </c>
      <c r="F962" s="10" t="str">
        <f t="shared" si="157"/>
        <v>21112-C501</v>
      </c>
      <c r="G962" s="20" t="str">
        <f t="shared" si="158"/>
        <v>21112-C501</v>
      </c>
      <c r="H962" s="10" t="str">
        <f t="shared" si="159"/>
        <v>1</v>
      </c>
      <c r="I962" s="20" t="str">
        <f t="shared" si="160"/>
        <v>1</v>
      </c>
      <c r="J962" s="10" t="str">
        <f t="shared" si="152"/>
        <v>1345</v>
      </c>
      <c r="L962" s="15" t="s">
        <v>62</v>
      </c>
      <c r="M962" s="18">
        <v>24466827</v>
      </c>
      <c r="N962" s="19">
        <v>0</v>
      </c>
      <c r="O962" s="18">
        <v>24466827</v>
      </c>
      <c r="P962" s="18">
        <v>6045171.9699999997</v>
      </c>
      <c r="Q962" s="18">
        <v>6045171.9699999997</v>
      </c>
      <c r="R962" s="18">
        <v>6045171.9699999997</v>
      </c>
      <c r="S962" s="18">
        <v>6045171.9699999997</v>
      </c>
      <c r="T962" s="18">
        <v>18421655.030000001</v>
      </c>
    </row>
    <row r="963" spans="1:20" outlineLevel="6" x14ac:dyDescent="0.2">
      <c r="A963" s="10" t="str">
        <f t="shared" si="153"/>
        <v>1.1.2</v>
      </c>
      <c r="B963" s="20" t="str">
        <f t="shared" si="154"/>
        <v>1.1.2</v>
      </c>
      <c r="C963" s="10" t="str">
        <f t="shared" si="155"/>
        <v>P2425</v>
      </c>
      <c r="D963" s="20" t="str">
        <f t="shared" si="156"/>
        <v>P2425</v>
      </c>
      <c r="E963" s="10" t="str">
        <f t="shared" si="151"/>
        <v>2</v>
      </c>
      <c r="F963" s="10" t="str">
        <f t="shared" si="157"/>
        <v>21112-C501</v>
      </c>
      <c r="G963" s="20" t="str">
        <f t="shared" si="158"/>
        <v>21112-C501</v>
      </c>
      <c r="H963" s="10" t="str">
        <f t="shared" si="159"/>
        <v>1</v>
      </c>
      <c r="I963" s="20" t="str">
        <f t="shared" si="160"/>
        <v>1</v>
      </c>
      <c r="J963" s="10" t="str">
        <f t="shared" si="152"/>
        <v>1411</v>
      </c>
      <c r="L963" s="15" t="s">
        <v>63</v>
      </c>
      <c r="M963" s="18">
        <v>6908903</v>
      </c>
      <c r="N963" s="19">
        <v>0</v>
      </c>
      <c r="O963" s="18">
        <v>6908903</v>
      </c>
      <c r="P963" s="18">
        <v>1725419.08</v>
      </c>
      <c r="Q963" s="18">
        <v>1725419.08</v>
      </c>
      <c r="R963" s="18">
        <v>1725419.08</v>
      </c>
      <c r="S963" s="18">
        <v>1725419.08</v>
      </c>
      <c r="T963" s="18">
        <v>5183483.92</v>
      </c>
    </row>
    <row r="964" spans="1:20" outlineLevel="6" x14ac:dyDescent="0.2">
      <c r="A964" s="10" t="str">
        <f t="shared" si="153"/>
        <v>1.1.2</v>
      </c>
      <c r="B964" s="20" t="str">
        <f t="shared" si="154"/>
        <v>1.1.2</v>
      </c>
      <c r="C964" s="10" t="str">
        <f t="shared" si="155"/>
        <v>P2425</v>
      </c>
      <c r="D964" s="20" t="str">
        <f t="shared" si="156"/>
        <v>P2425</v>
      </c>
      <c r="E964" s="10" t="str">
        <f t="shared" si="151"/>
        <v>2</v>
      </c>
      <c r="F964" s="10" t="str">
        <f t="shared" si="157"/>
        <v>21112-C501</v>
      </c>
      <c r="G964" s="20" t="str">
        <f t="shared" si="158"/>
        <v>21112-C501</v>
      </c>
      <c r="H964" s="10" t="str">
        <f t="shared" si="159"/>
        <v>1</v>
      </c>
      <c r="I964" s="20" t="str">
        <f t="shared" si="160"/>
        <v>1</v>
      </c>
      <c r="J964" s="10" t="str">
        <f t="shared" si="152"/>
        <v>1412</v>
      </c>
      <c r="L964" s="15" t="s">
        <v>64</v>
      </c>
      <c r="M964" s="18">
        <v>3172119</v>
      </c>
      <c r="N964" s="19">
        <v>0</v>
      </c>
      <c r="O964" s="18">
        <v>3172119</v>
      </c>
      <c r="P964" s="18">
        <v>765873.97</v>
      </c>
      <c r="Q964" s="18">
        <v>765873.97</v>
      </c>
      <c r="R964" s="18">
        <v>765873.97</v>
      </c>
      <c r="S964" s="18">
        <v>765873.97</v>
      </c>
      <c r="T964" s="18">
        <v>2406245.0299999998</v>
      </c>
    </row>
    <row r="965" spans="1:20" outlineLevel="6" x14ac:dyDescent="0.2">
      <c r="A965" s="10" t="str">
        <f t="shared" si="153"/>
        <v>1.1.2</v>
      </c>
      <c r="B965" s="20" t="str">
        <f t="shared" si="154"/>
        <v>1.1.2</v>
      </c>
      <c r="C965" s="10" t="str">
        <f t="shared" si="155"/>
        <v>P2425</v>
      </c>
      <c r="D965" s="20" t="str">
        <f t="shared" si="156"/>
        <v>P2425</v>
      </c>
      <c r="E965" s="10" t="str">
        <f t="shared" ref="E965:E982" si="161">IF(MID(L965,1,5)="     ",MID(A965,5,1),"")</f>
        <v>2</v>
      </c>
      <c r="F965" s="10" t="str">
        <f t="shared" si="157"/>
        <v>21112-C501</v>
      </c>
      <c r="G965" s="20" t="str">
        <f t="shared" si="158"/>
        <v>21112-C501</v>
      </c>
      <c r="H965" s="10" t="str">
        <f t="shared" si="159"/>
        <v>1</v>
      </c>
      <c r="I965" s="20" t="str">
        <f t="shared" si="160"/>
        <v>1</v>
      </c>
      <c r="J965" s="10" t="str">
        <f t="shared" ref="J965:J982" si="162">IF(MID(L965,1,5)="     ",MID(L965,8,4),"")</f>
        <v>1521</v>
      </c>
      <c r="L965" s="15" t="s">
        <v>66</v>
      </c>
      <c r="M965" s="19">
        <v>0</v>
      </c>
      <c r="N965" s="18">
        <v>8497.1</v>
      </c>
      <c r="O965" s="18">
        <v>8497.1</v>
      </c>
      <c r="P965" s="18">
        <v>0</v>
      </c>
      <c r="Q965" s="18">
        <v>0</v>
      </c>
      <c r="R965" s="18">
        <v>0</v>
      </c>
      <c r="S965" s="18">
        <v>0</v>
      </c>
      <c r="T965" s="18">
        <v>8497.1</v>
      </c>
    </row>
    <row r="966" spans="1:20" outlineLevel="6" x14ac:dyDescent="0.2">
      <c r="A966" s="10" t="str">
        <f t="shared" si="153"/>
        <v>1.1.2</v>
      </c>
      <c r="B966" s="20" t="str">
        <f t="shared" si="154"/>
        <v>1.1.2</v>
      </c>
      <c r="C966" s="10" t="str">
        <f t="shared" si="155"/>
        <v>P2425</v>
      </c>
      <c r="D966" s="20" t="str">
        <f t="shared" si="156"/>
        <v>P2425</v>
      </c>
      <c r="E966" s="10" t="str">
        <f t="shared" si="161"/>
        <v>2</v>
      </c>
      <c r="F966" s="10" t="str">
        <f t="shared" si="157"/>
        <v>21112-C501</v>
      </c>
      <c r="G966" s="20" t="str">
        <f t="shared" si="158"/>
        <v>21112-C501</v>
      </c>
      <c r="H966" s="10" t="str">
        <f t="shared" si="159"/>
        <v>1</v>
      </c>
      <c r="I966" s="20" t="str">
        <f t="shared" si="160"/>
        <v>1</v>
      </c>
      <c r="J966" s="10" t="str">
        <f t="shared" si="162"/>
        <v>1542</v>
      </c>
      <c r="L966" s="15" t="s">
        <v>67</v>
      </c>
      <c r="M966" s="18">
        <v>16255645</v>
      </c>
      <c r="N966" s="19">
        <v>0</v>
      </c>
      <c r="O966" s="18">
        <v>16255645</v>
      </c>
      <c r="P966" s="18">
        <v>4458615.05</v>
      </c>
      <c r="Q966" s="18">
        <v>4458615.05</v>
      </c>
      <c r="R966" s="18">
        <v>4458615.05</v>
      </c>
      <c r="S966" s="18">
        <v>4458615.05</v>
      </c>
      <c r="T966" s="18">
        <v>11797029.949999999</v>
      </c>
    </row>
    <row r="967" spans="1:20" outlineLevel="6" x14ac:dyDescent="0.2">
      <c r="A967" s="10" t="str">
        <f t="shared" si="153"/>
        <v>1.1.2</v>
      </c>
      <c r="B967" s="20" t="str">
        <f t="shared" si="154"/>
        <v>1.1.2</v>
      </c>
      <c r="C967" s="10" t="str">
        <f t="shared" si="155"/>
        <v>P2425</v>
      </c>
      <c r="D967" s="20" t="str">
        <f t="shared" si="156"/>
        <v>P2425</v>
      </c>
      <c r="E967" s="10" t="str">
        <f t="shared" si="161"/>
        <v>2</v>
      </c>
      <c r="F967" s="10" t="str">
        <f t="shared" si="157"/>
        <v>21112-C501</v>
      </c>
      <c r="G967" s="20" t="str">
        <f t="shared" si="158"/>
        <v>21112-C501</v>
      </c>
      <c r="H967" s="10" t="str">
        <f t="shared" si="159"/>
        <v>1</v>
      </c>
      <c r="I967" s="20" t="str">
        <f t="shared" si="160"/>
        <v>1</v>
      </c>
      <c r="J967" s="10" t="str">
        <f t="shared" si="162"/>
        <v>1551</v>
      </c>
      <c r="L967" s="15" t="s">
        <v>98</v>
      </c>
      <c r="M967" s="19">
        <v>0</v>
      </c>
      <c r="N967" s="18">
        <v>47464</v>
      </c>
      <c r="O967" s="18">
        <v>47464</v>
      </c>
      <c r="P967" s="18">
        <v>47464</v>
      </c>
      <c r="Q967" s="18">
        <v>47464</v>
      </c>
      <c r="R967" s="18">
        <v>47464</v>
      </c>
      <c r="S967" s="18">
        <v>47464</v>
      </c>
      <c r="T967" s="18">
        <v>0</v>
      </c>
    </row>
    <row r="968" spans="1:20" outlineLevel="6" x14ac:dyDescent="0.2">
      <c r="A968" s="10" t="str">
        <f t="shared" si="153"/>
        <v>1.1.2</v>
      </c>
      <c r="B968" s="20" t="str">
        <f t="shared" si="154"/>
        <v>1.1.2</v>
      </c>
      <c r="C968" s="10" t="str">
        <f t="shared" si="155"/>
        <v>P2425</v>
      </c>
      <c r="D968" s="20" t="str">
        <f t="shared" si="156"/>
        <v>P2425</v>
      </c>
      <c r="E968" s="10" t="str">
        <f t="shared" si="161"/>
        <v>2</v>
      </c>
      <c r="F968" s="10" t="str">
        <f t="shared" si="157"/>
        <v>21112-C501</v>
      </c>
      <c r="G968" s="20" t="str">
        <f t="shared" si="158"/>
        <v>21112-C501</v>
      </c>
      <c r="H968" s="10" t="str">
        <f t="shared" si="159"/>
        <v>1</v>
      </c>
      <c r="I968" s="20" t="str">
        <f t="shared" si="160"/>
        <v>1</v>
      </c>
      <c r="J968" s="10" t="str">
        <f t="shared" si="162"/>
        <v>1593</v>
      </c>
      <c r="L968" s="15" t="s">
        <v>68</v>
      </c>
      <c r="M968" s="18">
        <v>12507379</v>
      </c>
      <c r="N968" s="19">
        <v>0</v>
      </c>
      <c r="O968" s="18">
        <v>12507379</v>
      </c>
      <c r="P968" s="18">
        <v>2768068.79</v>
      </c>
      <c r="Q968" s="18">
        <v>2768068.79</v>
      </c>
      <c r="R968" s="18">
        <v>2768068.79</v>
      </c>
      <c r="S968" s="18">
        <v>2768068.79</v>
      </c>
      <c r="T968" s="18">
        <v>9739310.2100000009</v>
      </c>
    </row>
    <row r="969" spans="1:20" outlineLevel="6" x14ac:dyDescent="0.2">
      <c r="A969" s="10" t="str">
        <f t="shared" si="153"/>
        <v>1.1.2</v>
      </c>
      <c r="B969" s="20" t="str">
        <f t="shared" si="154"/>
        <v>1.1.2</v>
      </c>
      <c r="C969" s="10" t="str">
        <f t="shared" si="155"/>
        <v>P2425</v>
      </c>
      <c r="D969" s="20" t="str">
        <f t="shared" si="156"/>
        <v>P2425</v>
      </c>
      <c r="E969" s="10" t="str">
        <f t="shared" si="161"/>
        <v>2</v>
      </c>
      <c r="F969" s="10" t="str">
        <f t="shared" si="157"/>
        <v>21112-C501</v>
      </c>
      <c r="G969" s="20" t="str">
        <f t="shared" si="158"/>
        <v>21112-C501</v>
      </c>
      <c r="H969" s="10" t="str">
        <f t="shared" si="159"/>
        <v>1</v>
      </c>
      <c r="I969" s="20" t="str">
        <f t="shared" si="160"/>
        <v>1</v>
      </c>
      <c r="J969" s="10" t="str">
        <f t="shared" si="162"/>
        <v>1611</v>
      </c>
      <c r="L969" s="15" t="s">
        <v>69</v>
      </c>
      <c r="M969" s="18">
        <v>3780568</v>
      </c>
      <c r="N969" s="18">
        <v>-217116.42</v>
      </c>
      <c r="O969" s="18">
        <v>3563451.58</v>
      </c>
      <c r="P969" s="18">
        <v>0</v>
      </c>
      <c r="Q969" s="18">
        <v>0</v>
      </c>
      <c r="R969" s="18">
        <v>0</v>
      </c>
      <c r="S969" s="19">
        <v>0</v>
      </c>
      <c r="T969" s="18">
        <v>3563451.58</v>
      </c>
    </row>
    <row r="970" spans="1:20" outlineLevel="6" x14ac:dyDescent="0.2">
      <c r="A970" s="10" t="str">
        <f t="shared" ref="A970:A982" si="163">IF(MID(L970,1,5)="     ",B970,"")</f>
        <v>1.1.2</v>
      </c>
      <c r="B970" s="20" t="str">
        <f t="shared" ref="B970:B982" si="164">IF(MID(L970,1,5)="*****",MID(L970,8,5),B969)</f>
        <v>1.1.2</v>
      </c>
      <c r="C970" s="10" t="str">
        <f t="shared" ref="C970:C982" si="165">IF(MID(L970,1,5)="     ",D970,"")</f>
        <v>P2425</v>
      </c>
      <c r="D970" s="20" t="str">
        <f t="shared" ref="D970:D982" si="166">IF(MID(L970,1,5)="**** ",MID(L970,8,5),D969)</f>
        <v>P2425</v>
      </c>
      <c r="E970" s="10" t="str">
        <f t="shared" si="161"/>
        <v>2</v>
      </c>
      <c r="F970" s="10" t="str">
        <f t="shared" ref="F970:F982" si="167">IF(MID(L970,1,5)="     ",G970,"")</f>
        <v>21112-C501</v>
      </c>
      <c r="G970" s="20" t="str">
        <f t="shared" ref="G970:G982" si="168">IF(MID(L970,1,5)="**   ",MID(L970,8,10),G969)</f>
        <v>21112-C501</v>
      </c>
      <c r="H970" s="10" t="str">
        <f t="shared" ref="H970:H982" si="169">IF(MID(L970,1,5)="     ",I970,"")</f>
        <v>1</v>
      </c>
      <c r="I970" s="20" t="str">
        <f t="shared" ref="I970:I982" si="170">IF(MID(L970,1,5)="*    ",MID(L970,8,1),I969)</f>
        <v>1</v>
      </c>
      <c r="J970" s="10" t="str">
        <f t="shared" si="162"/>
        <v>1712</v>
      </c>
      <c r="L970" s="15" t="s">
        <v>70</v>
      </c>
      <c r="M970" s="18">
        <v>8628</v>
      </c>
      <c r="N970" s="19">
        <v>0</v>
      </c>
      <c r="O970" s="18">
        <v>8628</v>
      </c>
      <c r="P970" s="18">
        <v>0</v>
      </c>
      <c r="Q970" s="18">
        <v>0</v>
      </c>
      <c r="R970" s="18">
        <v>0</v>
      </c>
      <c r="S970" s="19">
        <v>0</v>
      </c>
      <c r="T970" s="18">
        <v>8628</v>
      </c>
    </row>
    <row r="971" spans="1:20" outlineLevel="6" x14ac:dyDescent="0.2">
      <c r="A971" s="10" t="str">
        <f t="shared" si="163"/>
        <v>1.1.2</v>
      </c>
      <c r="B971" s="20" t="str">
        <f t="shared" si="164"/>
        <v>1.1.2</v>
      </c>
      <c r="C971" s="10" t="str">
        <f t="shared" si="165"/>
        <v>P2425</v>
      </c>
      <c r="D971" s="20" t="str">
        <f t="shared" si="166"/>
        <v>P2425</v>
      </c>
      <c r="E971" s="10" t="str">
        <f t="shared" si="161"/>
        <v>2</v>
      </c>
      <c r="F971" s="10" t="str">
        <f t="shared" si="167"/>
        <v>21112-C501</v>
      </c>
      <c r="G971" s="20" t="str">
        <f t="shared" si="168"/>
        <v>21112-C501</v>
      </c>
      <c r="H971" s="10" t="str">
        <f t="shared" si="169"/>
        <v>1</v>
      </c>
      <c r="I971" s="20" t="str">
        <f t="shared" si="170"/>
        <v>1</v>
      </c>
      <c r="J971" s="10" t="str">
        <f t="shared" si="162"/>
        <v>2211</v>
      </c>
      <c r="L971" s="15" t="s">
        <v>74</v>
      </c>
      <c r="M971" s="19">
        <v>0</v>
      </c>
      <c r="N971" s="18">
        <v>50000</v>
      </c>
      <c r="O971" s="18">
        <v>50000</v>
      </c>
      <c r="P971" s="18">
        <v>11461.43</v>
      </c>
      <c r="Q971" s="18">
        <v>11461.43</v>
      </c>
      <c r="R971" s="18">
        <v>11461.43</v>
      </c>
      <c r="S971" s="18">
        <v>11461.43</v>
      </c>
      <c r="T971" s="18">
        <v>38538.57</v>
      </c>
    </row>
    <row r="972" spans="1:20" outlineLevel="6" x14ac:dyDescent="0.2">
      <c r="A972" s="10" t="str">
        <f t="shared" si="163"/>
        <v>1.1.2</v>
      </c>
      <c r="B972" s="20" t="str">
        <f t="shared" si="164"/>
        <v>1.1.2</v>
      </c>
      <c r="C972" s="10" t="str">
        <f t="shared" si="165"/>
        <v>P2425</v>
      </c>
      <c r="D972" s="20" t="str">
        <f t="shared" si="166"/>
        <v>P2425</v>
      </c>
      <c r="E972" s="10" t="str">
        <f t="shared" si="161"/>
        <v>2</v>
      </c>
      <c r="F972" s="10" t="str">
        <f t="shared" si="167"/>
        <v>21112-C501</v>
      </c>
      <c r="G972" s="20" t="str">
        <f t="shared" si="168"/>
        <v>21112-C501</v>
      </c>
      <c r="H972" s="10" t="str">
        <f t="shared" si="169"/>
        <v>1</v>
      </c>
      <c r="I972" s="20" t="str">
        <f t="shared" si="170"/>
        <v>1</v>
      </c>
      <c r="J972" s="10" t="str">
        <f t="shared" si="162"/>
        <v>3151</v>
      </c>
      <c r="L972" s="15" t="s">
        <v>137</v>
      </c>
      <c r="M972" s="19">
        <v>0</v>
      </c>
      <c r="N972" s="18">
        <v>50000</v>
      </c>
      <c r="O972" s="18">
        <v>50000</v>
      </c>
      <c r="P972" s="18">
        <v>16079.68</v>
      </c>
      <c r="Q972" s="18">
        <v>16079.68</v>
      </c>
      <c r="R972" s="18">
        <v>16079.68</v>
      </c>
      <c r="S972" s="18">
        <v>16079.68</v>
      </c>
      <c r="T972" s="18">
        <v>33920.32</v>
      </c>
    </row>
    <row r="973" spans="1:20" outlineLevel="6" x14ac:dyDescent="0.2">
      <c r="A973" s="10" t="str">
        <f t="shared" si="163"/>
        <v>1.1.2</v>
      </c>
      <c r="B973" s="20" t="str">
        <f t="shared" si="164"/>
        <v>1.1.2</v>
      </c>
      <c r="C973" s="10" t="str">
        <f t="shared" si="165"/>
        <v>P2425</v>
      </c>
      <c r="D973" s="20" t="str">
        <f t="shared" si="166"/>
        <v>P2425</v>
      </c>
      <c r="E973" s="10" t="str">
        <f t="shared" si="161"/>
        <v>2</v>
      </c>
      <c r="F973" s="10" t="str">
        <f t="shared" si="167"/>
        <v>21112-C501</v>
      </c>
      <c r="G973" s="20" t="str">
        <f t="shared" si="168"/>
        <v>21112-C501</v>
      </c>
      <c r="H973" s="10" t="str">
        <f t="shared" si="169"/>
        <v>1</v>
      </c>
      <c r="I973" s="20" t="str">
        <f t="shared" si="170"/>
        <v>1</v>
      </c>
      <c r="J973" s="10" t="str">
        <f t="shared" si="162"/>
        <v>3181</v>
      </c>
      <c r="L973" s="15" t="s">
        <v>154</v>
      </c>
      <c r="M973" s="18">
        <v>59290</v>
      </c>
      <c r="N973" s="18">
        <v>-59290</v>
      </c>
      <c r="O973" s="18">
        <v>0</v>
      </c>
      <c r="P973" s="18">
        <v>0</v>
      </c>
      <c r="Q973" s="18">
        <v>0</v>
      </c>
      <c r="R973" s="18">
        <v>0</v>
      </c>
      <c r="S973" s="19">
        <v>0</v>
      </c>
      <c r="T973" s="18">
        <v>0</v>
      </c>
    </row>
    <row r="974" spans="1:20" outlineLevel="6" x14ac:dyDescent="0.2">
      <c r="A974" s="10" t="str">
        <f t="shared" si="163"/>
        <v>1.1.2</v>
      </c>
      <c r="B974" s="20" t="str">
        <f t="shared" si="164"/>
        <v>1.1.2</v>
      </c>
      <c r="C974" s="10" t="str">
        <f t="shared" si="165"/>
        <v>P2425</v>
      </c>
      <c r="D974" s="20" t="str">
        <f t="shared" si="166"/>
        <v>P2425</v>
      </c>
      <c r="E974" s="10" t="str">
        <f t="shared" si="161"/>
        <v>2</v>
      </c>
      <c r="F974" s="10" t="str">
        <f t="shared" si="167"/>
        <v>21112-C501</v>
      </c>
      <c r="G974" s="20" t="str">
        <f t="shared" si="168"/>
        <v>21112-C501</v>
      </c>
      <c r="H974" s="10" t="str">
        <f t="shared" si="169"/>
        <v>1</v>
      </c>
      <c r="I974" s="20" t="str">
        <f t="shared" si="170"/>
        <v>1</v>
      </c>
      <c r="J974" s="10" t="str">
        <f t="shared" si="162"/>
        <v>3231</v>
      </c>
      <c r="L974" s="15" t="s">
        <v>155</v>
      </c>
      <c r="M974" s="19">
        <v>0</v>
      </c>
      <c r="N974" s="18">
        <v>80000</v>
      </c>
      <c r="O974" s="18">
        <v>80000</v>
      </c>
      <c r="P974" s="18">
        <v>11294.74</v>
      </c>
      <c r="Q974" s="18">
        <v>11294.74</v>
      </c>
      <c r="R974" s="18">
        <v>11294.74</v>
      </c>
      <c r="S974" s="18">
        <v>11294.74</v>
      </c>
      <c r="T974" s="18">
        <v>68705.259999999995</v>
      </c>
    </row>
    <row r="975" spans="1:20" outlineLevel="6" x14ac:dyDescent="0.2">
      <c r="A975" s="10" t="str">
        <f t="shared" si="163"/>
        <v>1.1.2</v>
      </c>
      <c r="B975" s="20" t="str">
        <f t="shared" si="164"/>
        <v>1.1.2</v>
      </c>
      <c r="C975" s="10" t="str">
        <f t="shared" si="165"/>
        <v>P2425</v>
      </c>
      <c r="D975" s="20" t="str">
        <f t="shared" si="166"/>
        <v>P2425</v>
      </c>
      <c r="E975" s="10" t="str">
        <f t="shared" si="161"/>
        <v>2</v>
      </c>
      <c r="F975" s="10" t="str">
        <f t="shared" si="167"/>
        <v>21112-C501</v>
      </c>
      <c r="G975" s="20" t="str">
        <f t="shared" si="168"/>
        <v>21112-C501</v>
      </c>
      <c r="H975" s="10" t="str">
        <f t="shared" si="169"/>
        <v>1</v>
      </c>
      <c r="I975" s="20" t="str">
        <f t="shared" si="170"/>
        <v>1</v>
      </c>
      <c r="J975" s="10" t="str">
        <f t="shared" si="162"/>
        <v>3271</v>
      </c>
      <c r="L975" s="15" t="s">
        <v>224</v>
      </c>
      <c r="M975" s="18">
        <v>1362376</v>
      </c>
      <c r="N975" s="18">
        <v>-300000</v>
      </c>
      <c r="O975" s="18">
        <v>1062376</v>
      </c>
      <c r="P975" s="18">
        <v>4321.43</v>
      </c>
      <c r="Q975" s="18">
        <v>4321.43</v>
      </c>
      <c r="R975" s="18">
        <v>4321.43</v>
      </c>
      <c r="S975" s="18">
        <v>4321.43</v>
      </c>
      <c r="T975" s="18">
        <v>1058054.57</v>
      </c>
    </row>
    <row r="976" spans="1:20" outlineLevel="6" x14ac:dyDescent="0.2">
      <c r="A976" s="10" t="str">
        <f t="shared" si="163"/>
        <v>1.1.2</v>
      </c>
      <c r="B976" s="20" t="str">
        <f t="shared" si="164"/>
        <v>1.1.2</v>
      </c>
      <c r="C976" s="10" t="str">
        <f t="shared" si="165"/>
        <v>P2425</v>
      </c>
      <c r="D976" s="20" t="str">
        <f t="shared" si="166"/>
        <v>P2425</v>
      </c>
      <c r="E976" s="10" t="str">
        <f t="shared" si="161"/>
        <v>2</v>
      </c>
      <c r="F976" s="10" t="str">
        <f t="shared" si="167"/>
        <v>21112-C501</v>
      </c>
      <c r="G976" s="20" t="str">
        <f t="shared" si="168"/>
        <v>21112-C501</v>
      </c>
      <c r="H976" s="10" t="str">
        <f t="shared" si="169"/>
        <v>1</v>
      </c>
      <c r="I976" s="20" t="str">
        <f t="shared" si="170"/>
        <v>1</v>
      </c>
      <c r="J976" s="10" t="str">
        <f t="shared" si="162"/>
        <v>3311</v>
      </c>
      <c r="L976" s="15" t="s">
        <v>106</v>
      </c>
      <c r="M976" s="19">
        <v>0</v>
      </c>
      <c r="N976" s="18">
        <v>300000</v>
      </c>
      <c r="O976" s="18">
        <v>300000</v>
      </c>
      <c r="P976" s="18">
        <v>149060</v>
      </c>
      <c r="Q976" s="18">
        <v>149060</v>
      </c>
      <c r="R976" s="18">
        <v>149060</v>
      </c>
      <c r="S976" s="18">
        <v>149060</v>
      </c>
      <c r="T976" s="18">
        <v>150940</v>
      </c>
    </row>
    <row r="977" spans="1:20" outlineLevel="6" x14ac:dyDescent="0.2">
      <c r="A977" s="10" t="str">
        <f t="shared" si="163"/>
        <v>1.1.2</v>
      </c>
      <c r="B977" s="20" t="str">
        <f t="shared" si="164"/>
        <v>1.1.2</v>
      </c>
      <c r="C977" s="10" t="str">
        <f t="shared" si="165"/>
        <v>P2425</v>
      </c>
      <c r="D977" s="20" t="str">
        <f t="shared" si="166"/>
        <v>P2425</v>
      </c>
      <c r="E977" s="10" t="str">
        <f t="shared" si="161"/>
        <v>2</v>
      </c>
      <c r="F977" s="10" t="str">
        <f t="shared" si="167"/>
        <v>21112-C501</v>
      </c>
      <c r="G977" s="20" t="str">
        <f t="shared" si="168"/>
        <v>21112-C501</v>
      </c>
      <c r="H977" s="10" t="str">
        <f t="shared" si="169"/>
        <v>1</v>
      </c>
      <c r="I977" s="20" t="str">
        <f t="shared" si="170"/>
        <v>1</v>
      </c>
      <c r="J977" s="10" t="str">
        <f t="shared" si="162"/>
        <v>3321</v>
      </c>
      <c r="L977" s="15" t="s">
        <v>237</v>
      </c>
      <c r="M977" s="18">
        <v>316503</v>
      </c>
      <c r="N977" s="19">
        <v>0</v>
      </c>
      <c r="O977" s="18">
        <v>316503</v>
      </c>
      <c r="P977" s="18">
        <v>0</v>
      </c>
      <c r="Q977" s="18">
        <v>0</v>
      </c>
      <c r="R977" s="18">
        <v>0</v>
      </c>
      <c r="S977" s="19">
        <v>0</v>
      </c>
      <c r="T977" s="18">
        <v>316503</v>
      </c>
    </row>
    <row r="978" spans="1:20" outlineLevel="6" x14ac:dyDescent="0.2">
      <c r="A978" s="10" t="str">
        <f t="shared" si="163"/>
        <v>1.1.2</v>
      </c>
      <c r="B978" s="20" t="str">
        <f t="shared" si="164"/>
        <v>1.1.2</v>
      </c>
      <c r="C978" s="10" t="str">
        <f t="shared" si="165"/>
        <v>P2425</v>
      </c>
      <c r="D978" s="20" t="str">
        <f t="shared" si="166"/>
        <v>P2425</v>
      </c>
      <c r="E978" s="10" t="str">
        <f t="shared" si="161"/>
        <v>2</v>
      </c>
      <c r="F978" s="10" t="str">
        <f t="shared" si="167"/>
        <v>21112-C501</v>
      </c>
      <c r="G978" s="20" t="str">
        <f t="shared" si="168"/>
        <v>21112-C501</v>
      </c>
      <c r="H978" s="10" t="str">
        <f t="shared" si="169"/>
        <v>1</v>
      </c>
      <c r="I978" s="20" t="str">
        <f t="shared" si="170"/>
        <v>1</v>
      </c>
      <c r="J978" s="10" t="str">
        <f t="shared" si="162"/>
        <v>3331</v>
      </c>
      <c r="L978" s="15" t="s">
        <v>170</v>
      </c>
      <c r="M978" s="19">
        <v>0</v>
      </c>
      <c r="N978" s="18">
        <v>174000</v>
      </c>
      <c r="O978" s="18">
        <v>174000</v>
      </c>
      <c r="P978" s="18">
        <v>116000</v>
      </c>
      <c r="Q978" s="18">
        <v>116000</v>
      </c>
      <c r="R978" s="18">
        <v>116000</v>
      </c>
      <c r="S978" s="18">
        <v>116000</v>
      </c>
      <c r="T978" s="18">
        <v>58000</v>
      </c>
    </row>
    <row r="979" spans="1:20" outlineLevel="6" x14ac:dyDescent="0.2">
      <c r="A979" s="10" t="str">
        <f t="shared" si="163"/>
        <v>1.1.2</v>
      </c>
      <c r="B979" s="20" t="str">
        <f t="shared" si="164"/>
        <v>1.1.2</v>
      </c>
      <c r="C979" s="10" t="str">
        <f t="shared" si="165"/>
        <v>P2425</v>
      </c>
      <c r="D979" s="20" t="str">
        <f t="shared" si="166"/>
        <v>P2425</v>
      </c>
      <c r="E979" s="10" t="str">
        <f t="shared" si="161"/>
        <v>2</v>
      </c>
      <c r="F979" s="10" t="str">
        <f t="shared" si="167"/>
        <v>21112-C501</v>
      </c>
      <c r="G979" s="20" t="str">
        <f t="shared" si="168"/>
        <v>21112-C501</v>
      </c>
      <c r="H979" s="10" t="str">
        <f t="shared" si="169"/>
        <v>1</v>
      </c>
      <c r="I979" s="20" t="str">
        <f t="shared" si="170"/>
        <v>1</v>
      </c>
      <c r="J979" s="10" t="str">
        <f t="shared" si="162"/>
        <v>3341</v>
      </c>
      <c r="L979" s="15" t="s">
        <v>103</v>
      </c>
      <c r="M979" s="18">
        <v>1946290</v>
      </c>
      <c r="N979" s="19">
        <v>0</v>
      </c>
      <c r="O979" s="18">
        <v>1946290</v>
      </c>
      <c r="P979" s="18">
        <v>373854.02</v>
      </c>
      <c r="Q979" s="18">
        <v>373854.02</v>
      </c>
      <c r="R979" s="18">
        <v>373854.02</v>
      </c>
      <c r="S979" s="18">
        <v>373854.02</v>
      </c>
      <c r="T979" s="18">
        <v>1572435.98</v>
      </c>
    </row>
    <row r="980" spans="1:20" outlineLevel="6" x14ac:dyDescent="0.2">
      <c r="A980" s="10" t="str">
        <f t="shared" si="163"/>
        <v>1.1.2</v>
      </c>
      <c r="B980" s="20" t="str">
        <f t="shared" si="164"/>
        <v>1.1.2</v>
      </c>
      <c r="C980" s="10" t="str">
        <f t="shared" si="165"/>
        <v>P2425</v>
      </c>
      <c r="D980" s="20" t="str">
        <f t="shared" si="166"/>
        <v>P2425</v>
      </c>
      <c r="E980" s="10" t="str">
        <f t="shared" si="161"/>
        <v>2</v>
      </c>
      <c r="F980" s="10" t="str">
        <f t="shared" si="167"/>
        <v>21112-C501</v>
      </c>
      <c r="G980" s="20" t="str">
        <f t="shared" si="168"/>
        <v>21112-C501</v>
      </c>
      <c r="H980" s="10" t="str">
        <f t="shared" si="169"/>
        <v>1</v>
      </c>
      <c r="I980" s="20" t="str">
        <f t="shared" si="170"/>
        <v>1</v>
      </c>
      <c r="J980" s="10" t="str">
        <f t="shared" si="162"/>
        <v>3361</v>
      </c>
      <c r="L980" s="15" t="s">
        <v>238</v>
      </c>
      <c r="M980" s="18">
        <v>1006472</v>
      </c>
      <c r="N980" s="18">
        <v>-58000</v>
      </c>
      <c r="O980" s="18">
        <v>948472</v>
      </c>
      <c r="P980" s="18">
        <v>307136</v>
      </c>
      <c r="Q980" s="18">
        <v>307136</v>
      </c>
      <c r="R980" s="18">
        <v>307136</v>
      </c>
      <c r="S980" s="18">
        <v>307136</v>
      </c>
      <c r="T980" s="18">
        <v>641336</v>
      </c>
    </row>
    <row r="981" spans="1:20" outlineLevel="5" x14ac:dyDescent="0.2">
      <c r="A981" s="10" t="str">
        <f t="shared" si="163"/>
        <v>1.1.2</v>
      </c>
      <c r="B981" s="20" t="str">
        <f t="shared" si="164"/>
        <v>1.1.2</v>
      </c>
      <c r="C981" s="10" t="str">
        <f t="shared" si="165"/>
        <v>P2425</v>
      </c>
      <c r="D981" s="20" t="str">
        <f t="shared" si="166"/>
        <v>P2425</v>
      </c>
      <c r="E981" s="10" t="str">
        <f t="shared" si="161"/>
        <v>2</v>
      </c>
      <c r="F981" s="10" t="str">
        <f t="shared" si="167"/>
        <v>21112-C501</v>
      </c>
      <c r="G981" s="20" t="str">
        <f t="shared" si="168"/>
        <v>21112-C501</v>
      </c>
      <c r="H981" s="10" t="str">
        <f t="shared" si="169"/>
        <v>1</v>
      </c>
      <c r="I981" s="20" t="str">
        <f t="shared" si="170"/>
        <v>1</v>
      </c>
      <c r="J981" s="10" t="str">
        <f t="shared" si="162"/>
        <v>3611</v>
      </c>
      <c r="L981" s="15" t="s">
        <v>208</v>
      </c>
      <c r="M981" s="18">
        <v>496742</v>
      </c>
      <c r="N981" s="19">
        <v>0</v>
      </c>
      <c r="O981" s="18">
        <v>496742</v>
      </c>
      <c r="P981" s="18">
        <v>0</v>
      </c>
      <c r="Q981" s="18">
        <v>0</v>
      </c>
      <c r="R981" s="18">
        <v>0</v>
      </c>
      <c r="S981" s="19">
        <v>0</v>
      </c>
      <c r="T981" s="18">
        <v>496742</v>
      </c>
    </row>
    <row r="982" spans="1:20" outlineLevel="6" x14ac:dyDescent="0.2">
      <c r="A982" s="10" t="str">
        <f t="shared" si="163"/>
        <v>1.1.2</v>
      </c>
      <c r="B982" s="20" t="str">
        <f t="shared" si="164"/>
        <v>1.1.2</v>
      </c>
      <c r="C982" s="10" t="str">
        <f t="shared" si="165"/>
        <v>P2425</v>
      </c>
      <c r="D982" s="20" t="str">
        <f t="shared" si="166"/>
        <v>P2425</v>
      </c>
      <c r="E982" s="10" t="str">
        <f t="shared" si="161"/>
        <v>2</v>
      </c>
      <c r="F982" s="10" t="str">
        <f t="shared" si="167"/>
        <v>21112-C501</v>
      </c>
      <c r="G982" s="20" t="str">
        <f t="shared" si="168"/>
        <v>21112-C501</v>
      </c>
      <c r="H982" s="10" t="str">
        <f t="shared" si="169"/>
        <v>1</v>
      </c>
      <c r="I982" s="20" t="str">
        <f t="shared" si="170"/>
        <v>1</v>
      </c>
      <c r="J982" s="10" t="str">
        <f t="shared" si="162"/>
        <v>3711</v>
      </c>
      <c r="L982" s="15" t="s">
        <v>171</v>
      </c>
      <c r="M982" s="18">
        <v>157004</v>
      </c>
      <c r="N982" s="18">
        <v>-5497.37</v>
      </c>
      <c r="O982" s="18">
        <v>151506.63</v>
      </c>
      <c r="P982" s="18">
        <v>0</v>
      </c>
      <c r="Q982" s="18">
        <v>0</v>
      </c>
      <c r="R982" s="18">
        <v>0</v>
      </c>
      <c r="S982" s="19">
        <v>0</v>
      </c>
      <c r="T982" s="18">
        <v>151506.63</v>
      </c>
    </row>
    <row r="983" spans="1:20" x14ac:dyDescent="0.2">
      <c r="A983" s="10" t="str">
        <f t="shared" ref="A983:A990" si="171">IF(MID(L983,1,5)="     ",B983,"")</f>
        <v>1.1.2</v>
      </c>
      <c r="B983" s="20" t="str">
        <f t="shared" ref="B983:B990" si="172">IF(MID(L983,1,5)="*****",MID(L983,8,5),B982)</f>
        <v>1.1.2</v>
      </c>
      <c r="C983" s="10" t="str">
        <f t="shared" ref="C983:C990" si="173">IF(MID(L983,1,5)="     ",D983,"")</f>
        <v>P2425</v>
      </c>
      <c r="D983" s="20" t="str">
        <f t="shared" ref="D983:D990" si="174">IF(MID(L983,1,5)="**** ",MID(L983,8,5),D982)</f>
        <v>P2425</v>
      </c>
      <c r="E983" s="10" t="str">
        <f t="shared" ref="E983:E990" si="175">IF(MID(L983,1,5)="     ",MID(A983,5,1),"")</f>
        <v>2</v>
      </c>
      <c r="F983" s="10" t="str">
        <f t="shared" ref="F983:F990" si="176">IF(MID(L983,1,5)="     ",G983,"")</f>
        <v>21112-C501</v>
      </c>
      <c r="G983" s="20" t="str">
        <f t="shared" ref="G983:G990" si="177">IF(MID(L983,1,5)="**   ",MID(L983,8,10),G982)</f>
        <v>21112-C501</v>
      </c>
      <c r="H983" s="10" t="str">
        <f t="shared" ref="H983:H990" si="178">IF(MID(L983,1,5)="     ",I983,"")</f>
        <v>1</v>
      </c>
      <c r="I983" s="20" t="str">
        <f t="shared" ref="I983:I990" si="179">IF(MID(L983,1,5)="*    ",MID(L983,8,1),I982)</f>
        <v>1</v>
      </c>
      <c r="J983" s="10" t="str">
        <f t="shared" ref="J983:J990" si="180">IF(MID(L983,1,5)="     ",MID(L983,8,4),"")</f>
        <v>3721</v>
      </c>
      <c r="L983" s="15" t="s">
        <v>109</v>
      </c>
      <c r="M983" s="19">
        <v>0</v>
      </c>
      <c r="N983" s="18">
        <v>5497.37</v>
      </c>
      <c r="O983" s="18">
        <v>5497.37</v>
      </c>
      <c r="P983" s="18">
        <v>2547.37</v>
      </c>
      <c r="Q983" s="18">
        <v>2547.37</v>
      </c>
      <c r="R983" s="18">
        <v>2547.37</v>
      </c>
      <c r="S983" s="18">
        <v>2547.37</v>
      </c>
      <c r="T983" s="18">
        <v>2950</v>
      </c>
    </row>
    <row r="984" spans="1:20" x14ac:dyDescent="0.2">
      <c r="A984" s="10" t="str">
        <f t="shared" si="171"/>
        <v>1.1.2</v>
      </c>
      <c r="B984" s="20" t="str">
        <f t="shared" si="172"/>
        <v>1.1.2</v>
      </c>
      <c r="C984" s="10" t="str">
        <f t="shared" si="173"/>
        <v>P2425</v>
      </c>
      <c r="D984" s="20" t="str">
        <f t="shared" si="174"/>
        <v>P2425</v>
      </c>
      <c r="E984" s="10" t="str">
        <f t="shared" si="175"/>
        <v>2</v>
      </c>
      <c r="F984" s="10" t="str">
        <f t="shared" si="176"/>
        <v>21112-C501</v>
      </c>
      <c r="G984" s="20" t="str">
        <f t="shared" si="177"/>
        <v>21112-C501</v>
      </c>
      <c r="H984" s="10" t="str">
        <f t="shared" si="178"/>
        <v>1</v>
      </c>
      <c r="I984" s="20" t="str">
        <f t="shared" si="179"/>
        <v>1</v>
      </c>
      <c r="J984" s="10" t="str">
        <f t="shared" si="180"/>
        <v>3751</v>
      </c>
      <c r="L984" s="15" t="s">
        <v>87</v>
      </c>
      <c r="M984" s="18">
        <v>3931000</v>
      </c>
      <c r="N984" s="19">
        <v>0</v>
      </c>
      <c r="O984" s="18">
        <v>3931000</v>
      </c>
      <c r="P984" s="18">
        <v>980184.86</v>
      </c>
      <c r="Q984" s="18">
        <v>812484.86</v>
      </c>
      <c r="R984" s="18">
        <v>812484.86</v>
      </c>
      <c r="S984" s="18">
        <v>812484.86</v>
      </c>
      <c r="T984" s="18">
        <v>3118515.14</v>
      </c>
    </row>
    <row r="985" spans="1:20" x14ac:dyDescent="0.2">
      <c r="A985" s="10" t="str">
        <f t="shared" si="171"/>
        <v>1.1.2</v>
      </c>
      <c r="B985" s="20" t="str">
        <f t="shared" si="172"/>
        <v>1.1.2</v>
      </c>
      <c r="C985" s="10" t="str">
        <f t="shared" si="173"/>
        <v>P2425</v>
      </c>
      <c r="D985" s="20" t="str">
        <f t="shared" si="174"/>
        <v>P2425</v>
      </c>
      <c r="E985" s="10" t="str">
        <f t="shared" si="175"/>
        <v>2</v>
      </c>
      <c r="F985" s="10" t="str">
        <f t="shared" si="176"/>
        <v>21112-C501</v>
      </c>
      <c r="G985" s="20" t="str">
        <f t="shared" si="177"/>
        <v>21112-C501</v>
      </c>
      <c r="H985" s="10" t="str">
        <f t="shared" si="178"/>
        <v>1</v>
      </c>
      <c r="I985" s="20" t="str">
        <f t="shared" si="179"/>
        <v>1</v>
      </c>
      <c r="J985" s="10" t="str">
        <f t="shared" si="180"/>
        <v>3856</v>
      </c>
      <c r="L985" s="15" t="s">
        <v>183</v>
      </c>
      <c r="M985" s="18">
        <v>21735</v>
      </c>
      <c r="N985" s="19">
        <v>0</v>
      </c>
      <c r="O985" s="18">
        <v>21735</v>
      </c>
      <c r="P985" s="18">
        <v>987.6</v>
      </c>
      <c r="Q985" s="18">
        <v>987.6</v>
      </c>
      <c r="R985" s="18">
        <v>987.6</v>
      </c>
      <c r="S985" s="18">
        <v>987.6</v>
      </c>
      <c r="T985" s="18">
        <v>20747.400000000001</v>
      </c>
    </row>
    <row r="986" spans="1:20" x14ac:dyDescent="0.2">
      <c r="A986" s="10" t="str">
        <f t="shared" si="171"/>
        <v>1.1.2</v>
      </c>
      <c r="B986" s="20" t="str">
        <f t="shared" si="172"/>
        <v>1.1.2</v>
      </c>
      <c r="C986" s="10" t="str">
        <f t="shared" si="173"/>
        <v>P2425</v>
      </c>
      <c r="D986" s="20" t="str">
        <f t="shared" si="174"/>
        <v>P2425</v>
      </c>
      <c r="E986" s="10" t="str">
        <f t="shared" si="175"/>
        <v>2</v>
      </c>
      <c r="F986" s="10" t="str">
        <f t="shared" si="176"/>
        <v>21112-C501</v>
      </c>
      <c r="G986" s="20" t="str">
        <f t="shared" si="177"/>
        <v>21112-C501</v>
      </c>
      <c r="H986" s="10" t="str">
        <f t="shared" si="178"/>
        <v>1</v>
      </c>
      <c r="I986" s="20" t="str">
        <f t="shared" si="179"/>
        <v>1</v>
      </c>
      <c r="J986" s="10" t="str">
        <f t="shared" si="180"/>
        <v>3921</v>
      </c>
      <c r="L986" s="15" t="s">
        <v>89</v>
      </c>
      <c r="M986" s="18">
        <v>1178529</v>
      </c>
      <c r="N986" s="18">
        <v>-50000</v>
      </c>
      <c r="O986" s="18">
        <v>1128529</v>
      </c>
      <c r="P986" s="18">
        <v>196184.51</v>
      </c>
      <c r="Q986" s="18">
        <v>196184.51</v>
      </c>
      <c r="R986" s="18">
        <v>196184.51</v>
      </c>
      <c r="S986" s="18">
        <v>196184.51</v>
      </c>
      <c r="T986" s="18">
        <v>932344.49</v>
      </c>
    </row>
    <row r="987" spans="1:20" x14ac:dyDescent="0.2">
      <c r="A987" s="10" t="str">
        <f t="shared" si="171"/>
        <v>1.1.2</v>
      </c>
      <c r="B987" s="20" t="str">
        <f t="shared" si="172"/>
        <v>1.1.2</v>
      </c>
      <c r="C987" s="10" t="str">
        <f t="shared" si="173"/>
        <v>P2425</v>
      </c>
      <c r="D987" s="20" t="str">
        <f t="shared" si="174"/>
        <v>P2425</v>
      </c>
      <c r="E987" s="10" t="str">
        <f t="shared" si="175"/>
        <v>2</v>
      </c>
      <c r="F987" s="10" t="str">
        <f t="shared" si="176"/>
        <v>21112-C501</v>
      </c>
      <c r="G987" s="20" t="str">
        <f t="shared" si="177"/>
        <v>21112-C501</v>
      </c>
      <c r="H987" s="10" t="str">
        <f t="shared" si="178"/>
        <v>1</v>
      </c>
      <c r="I987" s="20" t="str">
        <f t="shared" si="179"/>
        <v>1</v>
      </c>
      <c r="J987" s="10" t="str">
        <f t="shared" si="180"/>
        <v>3941</v>
      </c>
      <c r="L987" s="15" t="s">
        <v>239</v>
      </c>
      <c r="M987" s="18">
        <v>8784241</v>
      </c>
      <c r="N987" s="19">
        <v>0</v>
      </c>
      <c r="O987" s="18">
        <v>8784241</v>
      </c>
      <c r="P987" s="18">
        <v>110187.77</v>
      </c>
      <c r="Q987" s="18">
        <v>110187.77</v>
      </c>
      <c r="R987" s="18">
        <v>110187.77</v>
      </c>
      <c r="S987" s="18">
        <v>110187.77</v>
      </c>
      <c r="T987" s="18">
        <v>8674053.2300000004</v>
      </c>
    </row>
    <row r="988" spans="1:20" x14ac:dyDescent="0.2">
      <c r="A988" s="10" t="str">
        <f t="shared" si="171"/>
        <v>1.1.2</v>
      </c>
      <c r="B988" s="20" t="str">
        <f t="shared" si="172"/>
        <v>1.1.2</v>
      </c>
      <c r="C988" s="10" t="str">
        <f t="shared" si="173"/>
        <v>P2425</v>
      </c>
      <c r="D988" s="20" t="str">
        <f t="shared" si="174"/>
        <v>P2425</v>
      </c>
      <c r="E988" s="10" t="str">
        <f t="shared" si="175"/>
        <v>2</v>
      </c>
      <c r="F988" s="10" t="str">
        <f t="shared" si="176"/>
        <v>21112-C501</v>
      </c>
      <c r="G988" s="20" t="str">
        <f t="shared" si="177"/>
        <v>21112-C501</v>
      </c>
      <c r="H988" s="10" t="str">
        <f t="shared" si="178"/>
        <v>1</v>
      </c>
      <c r="I988" s="20" t="str">
        <f t="shared" si="179"/>
        <v>1</v>
      </c>
      <c r="J988" s="10" t="str">
        <f t="shared" si="180"/>
        <v>3981</v>
      </c>
      <c r="L988" s="15" t="s">
        <v>90</v>
      </c>
      <c r="M988" s="19">
        <v>0</v>
      </c>
      <c r="N988" s="18">
        <v>2302266</v>
      </c>
      <c r="O988" s="18">
        <v>2302266</v>
      </c>
      <c r="P988" s="18">
        <v>473213.85</v>
      </c>
      <c r="Q988" s="18">
        <v>473213.85</v>
      </c>
      <c r="R988" s="18">
        <v>473213.85</v>
      </c>
      <c r="S988" s="18">
        <v>473213.85</v>
      </c>
      <c r="T988" s="18">
        <v>1829052.15</v>
      </c>
    </row>
    <row r="989" spans="1:20" x14ac:dyDescent="0.2">
      <c r="A989" s="10" t="str">
        <f t="shared" si="171"/>
        <v/>
      </c>
      <c r="B989" s="20" t="str">
        <f t="shared" si="172"/>
        <v>1.1.2</v>
      </c>
      <c r="C989" s="10" t="str">
        <f t="shared" si="173"/>
        <v/>
      </c>
      <c r="D989" s="20" t="str">
        <f t="shared" si="174"/>
        <v>P2425</v>
      </c>
      <c r="E989" s="10" t="str">
        <f t="shared" si="175"/>
        <v/>
      </c>
      <c r="F989" s="10" t="str">
        <f t="shared" si="176"/>
        <v/>
      </c>
      <c r="G989" s="20" t="str">
        <f t="shared" si="177"/>
        <v>21112-C501</v>
      </c>
      <c r="H989" s="10" t="str">
        <f t="shared" si="178"/>
        <v/>
      </c>
      <c r="I989" s="20" t="str">
        <f t="shared" si="179"/>
        <v>2</v>
      </c>
      <c r="J989" s="10" t="str">
        <f t="shared" si="180"/>
        <v/>
      </c>
      <c r="L989" s="15" t="s">
        <v>116</v>
      </c>
      <c r="M989" s="19">
        <v>0</v>
      </c>
      <c r="N989" s="18">
        <v>100000</v>
      </c>
      <c r="O989" s="18">
        <v>100000</v>
      </c>
      <c r="P989" s="18">
        <v>50195.519999999997</v>
      </c>
      <c r="Q989" s="18">
        <v>50195.519999999997</v>
      </c>
      <c r="R989" s="18">
        <v>50195.519999999997</v>
      </c>
      <c r="S989" s="18">
        <v>50195.519999999997</v>
      </c>
      <c r="T989" s="18">
        <v>49804.480000000003</v>
      </c>
    </row>
    <row r="990" spans="1:20" x14ac:dyDescent="0.2">
      <c r="A990" s="10" t="str">
        <f t="shared" si="171"/>
        <v>1.1.2</v>
      </c>
      <c r="B990" s="20" t="str">
        <f t="shared" si="172"/>
        <v>1.1.2</v>
      </c>
      <c r="C990" s="10" t="str">
        <f t="shared" si="173"/>
        <v>P2425</v>
      </c>
      <c r="D990" s="20" t="str">
        <f t="shared" si="174"/>
        <v>P2425</v>
      </c>
      <c r="E990" s="10" t="str">
        <f t="shared" si="175"/>
        <v>2</v>
      </c>
      <c r="F990" s="10" t="str">
        <f t="shared" si="176"/>
        <v>21112-C501</v>
      </c>
      <c r="G990" s="20" t="str">
        <f t="shared" si="177"/>
        <v>21112-C501</v>
      </c>
      <c r="H990" s="10" t="str">
        <f t="shared" si="178"/>
        <v>2</v>
      </c>
      <c r="I990" s="20" t="str">
        <f t="shared" si="179"/>
        <v>2</v>
      </c>
      <c r="J990" s="10" t="str">
        <f t="shared" si="180"/>
        <v>5971</v>
      </c>
      <c r="L990" s="15" t="s">
        <v>119</v>
      </c>
      <c r="M990" s="19">
        <v>0</v>
      </c>
      <c r="N990" s="18">
        <v>100000</v>
      </c>
      <c r="O990" s="18">
        <v>100000</v>
      </c>
      <c r="P990" s="18">
        <v>50195.519999999997</v>
      </c>
      <c r="Q990" s="18">
        <v>50195.519999999997</v>
      </c>
      <c r="R990" s="18">
        <v>50195.519999999997</v>
      </c>
      <c r="S990" s="18">
        <v>50195.519999999997</v>
      </c>
      <c r="T990" s="18">
        <v>49804.480000000003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ColWidth="12" defaultRowHeight="10.199999999999999" x14ac:dyDescent="0.2"/>
  <cols>
    <col min="1" max="1" width="135.85546875" style="5" customWidth="1"/>
    <col min="2" max="16384" width="12" style="5"/>
  </cols>
  <sheetData>
    <row r="1" spans="1:1" x14ac:dyDescent="0.2">
      <c r="A1" s="3" t="s">
        <v>8</v>
      </c>
    </row>
    <row r="2" spans="1:1" x14ac:dyDescent="0.2">
      <c r="A2" s="6" t="s">
        <v>37</v>
      </c>
    </row>
    <row r="3" spans="1:1" x14ac:dyDescent="0.2">
      <c r="A3" s="6" t="s">
        <v>26</v>
      </c>
    </row>
    <row r="4" spans="1:1" x14ac:dyDescent="0.2">
      <c r="A4" s="6" t="s">
        <v>27</v>
      </c>
    </row>
    <row r="5" spans="1:1" x14ac:dyDescent="0.2">
      <c r="A5" s="6" t="s">
        <v>28</v>
      </c>
    </row>
    <row r="6" spans="1:1" ht="20.399999999999999" x14ac:dyDescent="0.2">
      <c r="A6" s="6" t="s">
        <v>29</v>
      </c>
    </row>
    <row r="7" spans="1:1" ht="30.6" x14ac:dyDescent="0.2">
      <c r="A7" s="6" t="s">
        <v>31</v>
      </c>
    </row>
    <row r="8" spans="1:1" ht="20.399999999999999" x14ac:dyDescent="0.2">
      <c r="A8" s="6" t="s">
        <v>33</v>
      </c>
    </row>
    <row r="9" spans="1:1" x14ac:dyDescent="0.2">
      <c r="A9" s="6" t="s">
        <v>34</v>
      </c>
    </row>
    <row r="10" spans="1:1" x14ac:dyDescent="0.2">
      <c r="A10" s="6"/>
    </row>
    <row r="11" spans="1:1" x14ac:dyDescent="0.2">
      <c r="A11" s="4" t="s">
        <v>9</v>
      </c>
    </row>
    <row r="12" spans="1:1" x14ac:dyDescent="0.2">
      <c r="A12" s="6" t="s">
        <v>10</v>
      </c>
    </row>
    <row r="13" spans="1:1" ht="11.25" customHeight="1" x14ac:dyDescent="0.2">
      <c r="A13" s="6"/>
    </row>
    <row r="14" spans="1:1" x14ac:dyDescent="0.2">
      <c r="A14" s="4" t="s">
        <v>12</v>
      </c>
    </row>
    <row r="15" spans="1:1" x14ac:dyDescent="0.2">
      <c r="A15" s="6" t="s">
        <v>13</v>
      </c>
    </row>
    <row r="16" spans="1:1" x14ac:dyDescent="0.2">
      <c r="A16" s="6"/>
    </row>
    <row r="17" spans="1:1" x14ac:dyDescent="0.2">
      <c r="A17" s="4" t="s">
        <v>11</v>
      </c>
    </row>
    <row r="18" spans="1:1" ht="39.9" customHeight="1" x14ac:dyDescent="0.2">
      <c r="A18" s="7" t="s">
        <v>17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5"/>
  <sheetViews>
    <sheetView workbookViewId="0">
      <selection sqref="A1:XFD1048576"/>
    </sheetView>
  </sheetViews>
  <sheetFormatPr baseColWidth="10" defaultRowHeight="10.199999999999999" outlineLevelRow="2" x14ac:dyDescent="0.2"/>
  <cols>
    <col min="1" max="1" width="2" style="10" customWidth="1"/>
    <col min="2" max="2" width="59.140625" style="10" customWidth="1"/>
    <col min="3" max="8" width="19.42578125" style="10" customWidth="1"/>
    <col min="9" max="256" width="12" style="10"/>
    <col min="257" max="257" width="2" style="10" customWidth="1"/>
    <col min="258" max="258" width="59.140625" style="10" customWidth="1"/>
    <col min="259" max="264" width="19.42578125" style="10" customWidth="1"/>
    <col min="265" max="512" width="12" style="10"/>
    <col min="513" max="513" width="2" style="10" customWidth="1"/>
    <col min="514" max="514" width="59.140625" style="10" customWidth="1"/>
    <col min="515" max="520" width="19.42578125" style="10" customWidth="1"/>
    <col min="521" max="768" width="12" style="10"/>
    <col min="769" max="769" width="2" style="10" customWidth="1"/>
    <col min="770" max="770" width="59.140625" style="10" customWidth="1"/>
    <col min="771" max="776" width="19.42578125" style="10" customWidth="1"/>
    <col min="777" max="1024" width="12" style="10"/>
    <col min="1025" max="1025" width="2" style="10" customWidth="1"/>
    <col min="1026" max="1026" width="59.140625" style="10" customWidth="1"/>
    <col min="1027" max="1032" width="19.42578125" style="10" customWidth="1"/>
    <col min="1033" max="1280" width="12" style="10"/>
    <col min="1281" max="1281" width="2" style="10" customWidth="1"/>
    <col min="1282" max="1282" width="59.140625" style="10" customWidth="1"/>
    <col min="1283" max="1288" width="19.42578125" style="10" customWidth="1"/>
    <col min="1289" max="1536" width="12" style="10"/>
    <col min="1537" max="1537" width="2" style="10" customWidth="1"/>
    <col min="1538" max="1538" width="59.140625" style="10" customWidth="1"/>
    <col min="1539" max="1544" width="19.42578125" style="10" customWidth="1"/>
    <col min="1545" max="1792" width="12" style="10"/>
    <col min="1793" max="1793" width="2" style="10" customWidth="1"/>
    <col min="1794" max="1794" width="59.140625" style="10" customWidth="1"/>
    <col min="1795" max="1800" width="19.42578125" style="10" customWidth="1"/>
    <col min="1801" max="2048" width="12" style="10"/>
    <col min="2049" max="2049" width="2" style="10" customWidth="1"/>
    <col min="2050" max="2050" width="59.140625" style="10" customWidth="1"/>
    <col min="2051" max="2056" width="19.42578125" style="10" customWidth="1"/>
    <col min="2057" max="2304" width="12" style="10"/>
    <col min="2305" max="2305" width="2" style="10" customWidth="1"/>
    <col min="2306" max="2306" width="59.140625" style="10" customWidth="1"/>
    <col min="2307" max="2312" width="19.42578125" style="10" customWidth="1"/>
    <col min="2313" max="2560" width="12" style="10"/>
    <col min="2561" max="2561" width="2" style="10" customWidth="1"/>
    <col min="2562" max="2562" width="59.140625" style="10" customWidth="1"/>
    <col min="2563" max="2568" width="19.42578125" style="10" customWidth="1"/>
    <col min="2569" max="2816" width="12" style="10"/>
    <col min="2817" max="2817" width="2" style="10" customWidth="1"/>
    <col min="2818" max="2818" width="59.140625" style="10" customWidth="1"/>
    <col min="2819" max="2824" width="19.42578125" style="10" customWidth="1"/>
    <col min="2825" max="3072" width="12" style="10"/>
    <col min="3073" max="3073" width="2" style="10" customWidth="1"/>
    <col min="3074" max="3074" width="59.140625" style="10" customWidth="1"/>
    <col min="3075" max="3080" width="19.42578125" style="10" customWidth="1"/>
    <col min="3081" max="3328" width="12" style="10"/>
    <col min="3329" max="3329" width="2" style="10" customWidth="1"/>
    <col min="3330" max="3330" width="59.140625" style="10" customWidth="1"/>
    <col min="3331" max="3336" width="19.42578125" style="10" customWidth="1"/>
    <col min="3337" max="3584" width="12" style="10"/>
    <col min="3585" max="3585" width="2" style="10" customWidth="1"/>
    <col min="3586" max="3586" width="59.140625" style="10" customWidth="1"/>
    <col min="3587" max="3592" width="19.42578125" style="10" customWidth="1"/>
    <col min="3593" max="3840" width="12" style="10"/>
    <col min="3841" max="3841" width="2" style="10" customWidth="1"/>
    <col min="3842" max="3842" width="59.140625" style="10" customWidth="1"/>
    <col min="3843" max="3848" width="19.42578125" style="10" customWidth="1"/>
    <col min="3849" max="4096" width="12" style="10"/>
    <col min="4097" max="4097" width="2" style="10" customWidth="1"/>
    <col min="4098" max="4098" width="59.140625" style="10" customWidth="1"/>
    <col min="4099" max="4104" width="19.42578125" style="10" customWidth="1"/>
    <col min="4105" max="4352" width="12" style="10"/>
    <col min="4353" max="4353" width="2" style="10" customWidth="1"/>
    <col min="4354" max="4354" width="59.140625" style="10" customWidth="1"/>
    <col min="4355" max="4360" width="19.42578125" style="10" customWidth="1"/>
    <col min="4361" max="4608" width="12" style="10"/>
    <col min="4609" max="4609" width="2" style="10" customWidth="1"/>
    <col min="4610" max="4610" width="59.140625" style="10" customWidth="1"/>
    <col min="4611" max="4616" width="19.42578125" style="10" customWidth="1"/>
    <col min="4617" max="4864" width="12" style="10"/>
    <col min="4865" max="4865" width="2" style="10" customWidth="1"/>
    <col min="4866" max="4866" width="59.140625" style="10" customWidth="1"/>
    <col min="4867" max="4872" width="19.42578125" style="10" customWidth="1"/>
    <col min="4873" max="5120" width="12" style="10"/>
    <col min="5121" max="5121" width="2" style="10" customWidth="1"/>
    <col min="5122" max="5122" width="59.140625" style="10" customWidth="1"/>
    <col min="5123" max="5128" width="19.42578125" style="10" customWidth="1"/>
    <col min="5129" max="5376" width="12" style="10"/>
    <col min="5377" max="5377" width="2" style="10" customWidth="1"/>
    <col min="5378" max="5378" width="59.140625" style="10" customWidth="1"/>
    <col min="5379" max="5384" width="19.42578125" style="10" customWidth="1"/>
    <col min="5385" max="5632" width="12" style="10"/>
    <col min="5633" max="5633" width="2" style="10" customWidth="1"/>
    <col min="5634" max="5634" width="59.140625" style="10" customWidth="1"/>
    <col min="5635" max="5640" width="19.42578125" style="10" customWidth="1"/>
    <col min="5641" max="5888" width="12" style="10"/>
    <col min="5889" max="5889" width="2" style="10" customWidth="1"/>
    <col min="5890" max="5890" width="59.140625" style="10" customWidth="1"/>
    <col min="5891" max="5896" width="19.42578125" style="10" customWidth="1"/>
    <col min="5897" max="6144" width="12" style="10"/>
    <col min="6145" max="6145" width="2" style="10" customWidth="1"/>
    <col min="6146" max="6146" width="59.140625" style="10" customWidth="1"/>
    <col min="6147" max="6152" width="19.42578125" style="10" customWidth="1"/>
    <col min="6153" max="6400" width="12" style="10"/>
    <col min="6401" max="6401" width="2" style="10" customWidth="1"/>
    <col min="6402" max="6402" width="59.140625" style="10" customWidth="1"/>
    <col min="6403" max="6408" width="19.42578125" style="10" customWidth="1"/>
    <col min="6409" max="6656" width="12" style="10"/>
    <col min="6657" max="6657" width="2" style="10" customWidth="1"/>
    <col min="6658" max="6658" width="59.140625" style="10" customWidth="1"/>
    <col min="6659" max="6664" width="19.42578125" style="10" customWidth="1"/>
    <col min="6665" max="6912" width="12" style="10"/>
    <col min="6913" max="6913" width="2" style="10" customWidth="1"/>
    <col min="6914" max="6914" width="59.140625" style="10" customWidth="1"/>
    <col min="6915" max="6920" width="19.42578125" style="10" customWidth="1"/>
    <col min="6921" max="7168" width="12" style="10"/>
    <col min="7169" max="7169" width="2" style="10" customWidth="1"/>
    <col min="7170" max="7170" width="59.140625" style="10" customWidth="1"/>
    <col min="7171" max="7176" width="19.42578125" style="10" customWidth="1"/>
    <col min="7177" max="7424" width="12" style="10"/>
    <col min="7425" max="7425" width="2" style="10" customWidth="1"/>
    <col min="7426" max="7426" width="59.140625" style="10" customWidth="1"/>
    <col min="7427" max="7432" width="19.42578125" style="10" customWidth="1"/>
    <col min="7433" max="7680" width="12" style="10"/>
    <col min="7681" max="7681" width="2" style="10" customWidth="1"/>
    <col min="7682" max="7682" width="59.140625" style="10" customWidth="1"/>
    <col min="7683" max="7688" width="19.42578125" style="10" customWidth="1"/>
    <col min="7689" max="7936" width="12" style="10"/>
    <col min="7937" max="7937" width="2" style="10" customWidth="1"/>
    <col min="7938" max="7938" width="59.140625" style="10" customWidth="1"/>
    <col min="7939" max="7944" width="19.42578125" style="10" customWidth="1"/>
    <col min="7945" max="8192" width="12" style="10"/>
    <col min="8193" max="8193" width="2" style="10" customWidth="1"/>
    <col min="8194" max="8194" width="59.140625" style="10" customWidth="1"/>
    <col min="8195" max="8200" width="19.42578125" style="10" customWidth="1"/>
    <col min="8201" max="8448" width="12" style="10"/>
    <col min="8449" max="8449" width="2" style="10" customWidth="1"/>
    <col min="8450" max="8450" width="59.140625" style="10" customWidth="1"/>
    <col min="8451" max="8456" width="19.42578125" style="10" customWidth="1"/>
    <col min="8457" max="8704" width="12" style="10"/>
    <col min="8705" max="8705" width="2" style="10" customWidth="1"/>
    <col min="8706" max="8706" width="59.140625" style="10" customWidth="1"/>
    <col min="8707" max="8712" width="19.42578125" style="10" customWidth="1"/>
    <col min="8713" max="8960" width="12" style="10"/>
    <col min="8961" max="8961" width="2" style="10" customWidth="1"/>
    <col min="8962" max="8962" width="59.140625" style="10" customWidth="1"/>
    <col min="8963" max="8968" width="19.42578125" style="10" customWidth="1"/>
    <col min="8969" max="9216" width="12" style="10"/>
    <col min="9217" max="9217" width="2" style="10" customWidth="1"/>
    <col min="9218" max="9218" width="59.140625" style="10" customWidth="1"/>
    <col min="9219" max="9224" width="19.42578125" style="10" customWidth="1"/>
    <col min="9225" max="9472" width="12" style="10"/>
    <col min="9473" max="9473" width="2" style="10" customWidth="1"/>
    <col min="9474" max="9474" width="59.140625" style="10" customWidth="1"/>
    <col min="9475" max="9480" width="19.42578125" style="10" customWidth="1"/>
    <col min="9481" max="9728" width="12" style="10"/>
    <col min="9729" max="9729" width="2" style="10" customWidth="1"/>
    <col min="9730" max="9730" width="59.140625" style="10" customWidth="1"/>
    <col min="9731" max="9736" width="19.42578125" style="10" customWidth="1"/>
    <col min="9737" max="9984" width="12" style="10"/>
    <col min="9985" max="9985" width="2" style="10" customWidth="1"/>
    <col min="9986" max="9986" width="59.140625" style="10" customWidth="1"/>
    <col min="9987" max="9992" width="19.42578125" style="10" customWidth="1"/>
    <col min="9993" max="10240" width="12" style="10"/>
    <col min="10241" max="10241" width="2" style="10" customWidth="1"/>
    <col min="10242" max="10242" width="59.140625" style="10" customWidth="1"/>
    <col min="10243" max="10248" width="19.42578125" style="10" customWidth="1"/>
    <col min="10249" max="10496" width="12" style="10"/>
    <col min="10497" max="10497" width="2" style="10" customWidth="1"/>
    <col min="10498" max="10498" width="59.140625" style="10" customWidth="1"/>
    <col min="10499" max="10504" width="19.42578125" style="10" customWidth="1"/>
    <col min="10505" max="10752" width="12" style="10"/>
    <col min="10753" max="10753" width="2" style="10" customWidth="1"/>
    <col min="10754" max="10754" width="59.140625" style="10" customWidth="1"/>
    <col min="10755" max="10760" width="19.42578125" style="10" customWidth="1"/>
    <col min="10761" max="11008" width="12" style="10"/>
    <col min="11009" max="11009" width="2" style="10" customWidth="1"/>
    <col min="11010" max="11010" width="59.140625" style="10" customWidth="1"/>
    <col min="11011" max="11016" width="19.42578125" style="10" customWidth="1"/>
    <col min="11017" max="11264" width="12" style="10"/>
    <col min="11265" max="11265" width="2" style="10" customWidth="1"/>
    <col min="11266" max="11266" width="59.140625" style="10" customWidth="1"/>
    <col min="11267" max="11272" width="19.42578125" style="10" customWidth="1"/>
    <col min="11273" max="11520" width="12" style="10"/>
    <col min="11521" max="11521" width="2" style="10" customWidth="1"/>
    <col min="11522" max="11522" width="59.140625" style="10" customWidth="1"/>
    <col min="11523" max="11528" width="19.42578125" style="10" customWidth="1"/>
    <col min="11529" max="11776" width="12" style="10"/>
    <col min="11777" max="11777" width="2" style="10" customWidth="1"/>
    <col min="11778" max="11778" width="59.140625" style="10" customWidth="1"/>
    <col min="11779" max="11784" width="19.42578125" style="10" customWidth="1"/>
    <col min="11785" max="12032" width="12" style="10"/>
    <col min="12033" max="12033" width="2" style="10" customWidth="1"/>
    <col min="12034" max="12034" width="59.140625" style="10" customWidth="1"/>
    <col min="12035" max="12040" width="19.42578125" style="10" customWidth="1"/>
    <col min="12041" max="12288" width="12" style="10"/>
    <col min="12289" max="12289" width="2" style="10" customWidth="1"/>
    <col min="12290" max="12290" width="59.140625" style="10" customWidth="1"/>
    <col min="12291" max="12296" width="19.42578125" style="10" customWidth="1"/>
    <col min="12297" max="12544" width="12" style="10"/>
    <col min="12545" max="12545" width="2" style="10" customWidth="1"/>
    <col min="12546" max="12546" width="59.140625" style="10" customWidth="1"/>
    <col min="12547" max="12552" width="19.42578125" style="10" customWidth="1"/>
    <col min="12553" max="12800" width="12" style="10"/>
    <col min="12801" max="12801" width="2" style="10" customWidth="1"/>
    <col min="12802" max="12802" width="59.140625" style="10" customWidth="1"/>
    <col min="12803" max="12808" width="19.42578125" style="10" customWidth="1"/>
    <col min="12809" max="13056" width="12" style="10"/>
    <col min="13057" max="13057" width="2" style="10" customWidth="1"/>
    <col min="13058" max="13058" width="59.140625" style="10" customWidth="1"/>
    <col min="13059" max="13064" width="19.42578125" style="10" customWidth="1"/>
    <col min="13065" max="13312" width="12" style="10"/>
    <col min="13313" max="13313" width="2" style="10" customWidth="1"/>
    <col min="13314" max="13314" width="59.140625" style="10" customWidth="1"/>
    <col min="13315" max="13320" width="19.42578125" style="10" customWidth="1"/>
    <col min="13321" max="13568" width="12" style="10"/>
    <col min="13569" max="13569" width="2" style="10" customWidth="1"/>
    <col min="13570" max="13570" width="59.140625" style="10" customWidth="1"/>
    <col min="13571" max="13576" width="19.42578125" style="10" customWidth="1"/>
    <col min="13577" max="13824" width="12" style="10"/>
    <col min="13825" max="13825" width="2" style="10" customWidth="1"/>
    <col min="13826" max="13826" width="59.140625" style="10" customWidth="1"/>
    <col min="13827" max="13832" width="19.42578125" style="10" customWidth="1"/>
    <col min="13833" max="14080" width="12" style="10"/>
    <col min="14081" max="14081" width="2" style="10" customWidth="1"/>
    <col min="14082" max="14082" width="59.140625" style="10" customWidth="1"/>
    <col min="14083" max="14088" width="19.42578125" style="10" customWidth="1"/>
    <col min="14089" max="14336" width="12" style="10"/>
    <col min="14337" max="14337" width="2" style="10" customWidth="1"/>
    <col min="14338" max="14338" width="59.140625" style="10" customWidth="1"/>
    <col min="14339" max="14344" width="19.42578125" style="10" customWidth="1"/>
    <col min="14345" max="14592" width="12" style="10"/>
    <col min="14593" max="14593" width="2" style="10" customWidth="1"/>
    <col min="14594" max="14594" width="59.140625" style="10" customWidth="1"/>
    <col min="14595" max="14600" width="19.42578125" style="10" customWidth="1"/>
    <col min="14601" max="14848" width="12" style="10"/>
    <col min="14849" max="14849" width="2" style="10" customWidth="1"/>
    <col min="14850" max="14850" width="59.140625" style="10" customWidth="1"/>
    <col min="14851" max="14856" width="19.42578125" style="10" customWidth="1"/>
    <col min="14857" max="15104" width="12" style="10"/>
    <col min="15105" max="15105" width="2" style="10" customWidth="1"/>
    <col min="15106" max="15106" width="59.140625" style="10" customWidth="1"/>
    <col min="15107" max="15112" width="19.42578125" style="10" customWidth="1"/>
    <col min="15113" max="15360" width="12" style="10"/>
    <col min="15361" max="15361" width="2" style="10" customWidth="1"/>
    <col min="15362" max="15362" width="59.140625" style="10" customWidth="1"/>
    <col min="15363" max="15368" width="19.42578125" style="10" customWidth="1"/>
    <col min="15369" max="15616" width="12" style="10"/>
    <col min="15617" max="15617" width="2" style="10" customWidth="1"/>
    <col min="15618" max="15618" width="59.140625" style="10" customWidth="1"/>
    <col min="15619" max="15624" width="19.42578125" style="10" customWidth="1"/>
    <col min="15625" max="15872" width="12" style="10"/>
    <col min="15873" max="15873" width="2" style="10" customWidth="1"/>
    <col min="15874" max="15874" width="59.140625" style="10" customWidth="1"/>
    <col min="15875" max="15880" width="19.42578125" style="10" customWidth="1"/>
    <col min="15881" max="16128" width="12" style="10"/>
    <col min="16129" max="16129" width="2" style="10" customWidth="1"/>
    <col min="16130" max="16130" width="59.140625" style="10" customWidth="1"/>
    <col min="16131" max="16136" width="19.42578125" style="10" customWidth="1"/>
    <col min="16137" max="16384" width="12" style="10"/>
  </cols>
  <sheetData>
    <row r="2" spans="2:8" ht="13.8" x14ac:dyDescent="0.25">
      <c r="B2" s="11" t="s">
        <v>40</v>
      </c>
      <c r="C2" s="12" t="s">
        <v>41</v>
      </c>
      <c r="D2" s="12" t="s">
        <v>42</v>
      </c>
      <c r="E2" s="12" t="s">
        <v>43</v>
      </c>
      <c r="F2" s="12" t="s">
        <v>44</v>
      </c>
      <c r="G2" s="12" t="s">
        <v>45</v>
      </c>
      <c r="H2" s="12" t="s">
        <v>46</v>
      </c>
    </row>
    <row r="3" spans="2:8" x14ac:dyDescent="0.2">
      <c r="B3" s="13" t="s">
        <v>319</v>
      </c>
      <c r="C3" s="14">
        <v>670901264.36000001</v>
      </c>
      <c r="D3" s="14">
        <v>113609216.76000001</v>
      </c>
      <c r="E3" s="14">
        <v>784510481.12</v>
      </c>
      <c r="F3" s="14">
        <v>152673301.13</v>
      </c>
      <c r="G3" s="14">
        <v>151821022.61000001</v>
      </c>
      <c r="H3" s="14">
        <v>631837179.99000001</v>
      </c>
    </row>
    <row r="4" spans="2:8" ht="13.2" outlineLevel="1" x14ac:dyDescent="0.25">
      <c r="B4" s="21" t="s">
        <v>320</v>
      </c>
      <c r="C4" s="22">
        <v>670901264.36000001</v>
      </c>
      <c r="D4" s="22">
        <v>113609216.76000001</v>
      </c>
      <c r="E4" s="22">
        <v>784510481.12</v>
      </c>
      <c r="F4" s="22">
        <v>152673301.13</v>
      </c>
      <c r="G4" s="22">
        <v>151821022.61000001</v>
      </c>
      <c r="H4" s="22">
        <v>631837179.99000001</v>
      </c>
    </row>
    <row r="5" spans="2:8" outlineLevel="2" x14ac:dyDescent="0.2">
      <c r="B5" s="15" t="s">
        <v>321</v>
      </c>
      <c r="C5" s="16">
        <v>670901264.36000001</v>
      </c>
      <c r="D5" s="16">
        <v>113609216.76000001</v>
      </c>
      <c r="E5" s="16">
        <v>784510481.12</v>
      </c>
      <c r="F5" s="16">
        <v>152673301.13</v>
      </c>
      <c r="G5" s="16">
        <v>151821022.61000001</v>
      </c>
      <c r="H5" s="16">
        <v>631837179.99000001</v>
      </c>
    </row>
    <row r="6" spans="2:8" outlineLevel="2" x14ac:dyDescent="0.2">
      <c r="B6" s="15" t="s">
        <v>322</v>
      </c>
      <c r="C6" s="23">
        <v>0</v>
      </c>
      <c r="D6" s="23">
        <v>0</v>
      </c>
      <c r="E6" s="23">
        <v>0</v>
      </c>
      <c r="F6" s="16">
        <v>0</v>
      </c>
      <c r="G6" s="23">
        <v>0</v>
      </c>
      <c r="H6" s="16">
        <v>0</v>
      </c>
    </row>
    <row r="7" spans="2:8" outlineLevel="2" x14ac:dyDescent="0.2">
      <c r="B7" s="15" t="s">
        <v>323</v>
      </c>
      <c r="C7" s="23">
        <v>0</v>
      </c>
      <c r="D7" s="23">
        <v>0</v>
      </c>
      <c r="E7" s="23">
        <v>0</v>
      </c>
      <c r="F7" s="16">
        <v>0</v>
      </c>
      <c r="G7" s="23">
        <v>0</v>
      </c>
      <c r="H7" s="16">
        <v>0</v>
      </c>
    </row>
    <row r="8" spans="2:8" outlineLevel="2" x14ac:dyDescent="0.2">
      <c r="B8" s="15" t="s">
        <v>324</v>
      </c>
      <c r="C8" s="23">
        <v>0</v>
      </c>
      <c r="D8" s="23">
        <v>0</v>
      </c>
      <c r="E8" s="23">
        <v>0</v>
      </c>
      <c r="F8" s="16">
        <v>0</v>
      </c>
      <c r="G8" s="23">
        <v>0</v>
      </c>
      <c r="H8" s="16">
        <v>0</v>
      </c>
    </row>
    <row r="9" spans="2:8" outlineLevel="2" x14ac:dyDescent="0.2">
      <c r="B9" s="15" t="s">
        <v>325</v>
      </c>
      <c r="C9" s="23">
        <v>0</v>
      </c>
      <c r="D9" s="23">
        <v>0</v>
      </c>
      <c r="E9" s="23">
        <v>0</v>
      </c>
      <c r="F9" s="16">
        <v>0</v>
      </c>
      <c r="G9" s="23">
        <v>0</v>
      </c>
      <c r="H9" s="16">
        <v>0</v>
      </c>
    </row>
    <row r="10" spans="2:8" outlineLevel="2" x14ac:dyDescent="0.2">
      <c r="B10" s="15" t="s">
        <v>326</v>
      </c>
      <c r="C10" s="23">
        <v>0</v>
      </c>
      <c r="D10" s="23">
        <v>0</v>
      </c>
      <c r="E10" s="23">
        <v>0</v>
      </c>
      <c r="F10" s="16">
        <v>0</v>
      </c>
      <c r="G10" s="23">
        <v>0</v>
      </c>
      <c r="H10" s="16">
        <v>0</v>
      </c>
    </row>
    <row r="11" spans="2:8" outlineLevel="2" x14ac:dyDescent="0.2">
      <c r="B11" s="15" t="s">
        <v>327</v>
      </c>
      <c r="C11" s="23">
        <v>0</v>
      </c>
      <c r="D11" s="23">
        <v>0</v>
      </c>
      <c r="E11" s="23">
        <v>0</v>
      </c>
      <c r="F11" s="16">
        <v>0</v>
      </c>
      <c r="G11" s="23">
        <v>0</v>
      </c>
      <c r="H11" s="16">
        <v>0</v>
      </c>
    </row>
    <row r="12" spans="2:8" outlineLevel="2" x14ac:dyDescent="0.2">
      <c r="B12" s="15" t="s">
        <v>328</v>
      </c>
      <c r="C12" s="23">
        <v>0</v>
      </c>
      <c r="D12" s="23">
        <v>0</v>
      </c>
      <c r="E12" s="23">
        <v>0</v>
      </c>
      <c r="F12" s="16">
        <v>0</v>
      </c>
      <c r="G12" s="23">
        <v>0</v>
      </c>
      <c r="H12" s="16">
        <v>0</v>
      </c>
    </row>
    <row r="13" spans="2:8" ht="13.2" outlineLevel="1" x14ac:dyDescent="0.25">
      <c r="B13" s="21" t="s">
        <v>329</v>
      </c>
      <c r="C13" s="24">
        <v>0</v>
      </c>
      <c r="D13" s="24">
        <v>0</v>
      </c>
      <c r="E13" s="24">
        <v>0</v>
      </c>
      <c r="F13" s="22">
        <v>0</v>
      </c>
      <c r="G13" s="24">
        <v>0</v>
      </c>
      <c r="H13" s="22">
        <v>0</v>
      </c>
    </row>
    <row r="14" spans="2:8" outlineLevel="2" x14ac:dyDescent="0.2">
      <c r="B14" s="15" t="s">
        <v>330</v>
      </c>
      <c r="C14" s="23">
        <v>0</v>
      </c>
      <c r="D14" s="23">
        <v>0</v>
      </c>
      <c r="E14" s="23">
        <v>0</v>
      </c>
      <c r="F14" s="16">
        <v>0</v>
      </c>
      <c r="G14" s="23">
        <v>0</v>
      </c>
      <c r="H14" s="16">
        <v>0</v>
      </c>
    </row>
    <row r="15" spans="2:8" outlineLevel="2" x14ac:dyDescent="0.2">
      <c r="B15" s="15" t="s">
        <v>331</v>
      </c>
      <c r="C15" s="23">
        <v>0</v>
      </c>
      <c r="D15" s="23">
        <v>0</v>
      </c>
      <c r="E15" s="23">
        <v>0</v>
      </c>
      <c r="F15" s="16">
        <v>0</v>
      </c>
      <c r="G15" s="23">
        <v>0</v>
      </c>
      <c r="H15" s="16">
        <v>0</v>
      </c>
    </row>
    <row r="16" spans="2:8" outlineLevel="2" x14ac:dyDescent="0.2">
      <c r="B16" s="15" t="s">
        <v>332</v>
      </c>
      <c r="C16" s="23">
        <v>0</v>
      </c>
      <c r="D16" s="23">
        <v>0</v>
      </c>
      <c r="E16" s="23">
        <v>0</v>
      </c>
      <c r="F16" s="16">
        <v>0</v>
      </c>
      <c r="G16" s="23">
        <v>0</v>
      </c>
      <c r="H16" s="16">
        <v>0</v>
      </c>
    </row>
    <row r="17" spans="2:8" outlineLevel="2" x14ac:dyDescent="0.2">
      <c r="B17" s="15" t="s">
        <v>333</v>
      </c>
      <c r="C17" s="23">
        <v>0</v>
      </c>
      <c r="D17" s="23">
        <v>0</v>
      </c>
      <c r="E17" s="23">
        <v>0</v>
      </c>
      <c r="F17" s="16">
        <v>0</v>
      </c>
      <c r="G17" s="23">
        <v>0</v>
      </c>
      <c r="H17" s="16">
        <v>0</v>
      </c>
    </row>
    <row r="18" spans="2:8" outlineLevel="2" x14ac:dyDescent="0.2">
      <c r="B18" s="15" t="s">
        <v>334</v>
      </c>
      <c r="C18" s="23">
        <v>0</v>
      </c>
      <c r="D18" s="23">
        <v>0</v>
      </c>
      <c r="E18" s="23">
        <v>0</v>
      </c>
      <c r="F18" s="16">
        <v>0</v>
      </c>
      <c r="G18" s="23">
        <v>0</v>
      </c>
      <c r="H18" s="16">
        <v>0</v>
      </c>
    </row>
    <row r="19" spans="2:8" outlineLevel="2" x14ac:dyDescent="0.2">
      <c r="B19" s="15" t="s">
        <v>335</v>
      </c>
      <c r="C19" s="23">
        <v>0</v>
      </c>
      <c r="D19" s="23">
        <v>0</v>
      </c>
      <c r="E19" s="23">
        <v>0</v>
      </c>
      <c r="F19" s="16">
        <v>0</v>
      </c>
      <c r="G19" s="23">
        <v>0</v>
      </c>
      <c r="H19" s="16">
        <v>0</v>
      </c>
    </row>
    <row r="20" spans="2:8" outlineLevel="2" x14ac:dyDescent="0.2">
      <c r="B20" s="15" t="s">
        <v>336</v>
      </c>
      <c r="C20" s="23">
        <v>0</v>
      </c>
      <c r="D20" s="23">
        <v>0</v>
      </c>
      <c r="E20" s="23">
        <v>0</v>
      </c>
      <c r="F20" s="16">
        <v>0</v>
      </c>
      <c r="G20" s="23">
        <v>0</v>
      </c>
      <c r="H20" s="16">
        <v>0</v>
      </c>
    </row>
    <row r="21" spans="2:8" ht="13.2" outlineLevel="1" x14ac:dyDescent="0.25">
      <c r="B21" s="21" t="s">
        <v>337</v>
      </c>
      <c r="C21" s="24">
        <v>0</v>
      </c>
      <c r="D21" s="24">
        <v>0</v>
      </c>
      <c r="E21" s="24">
        <v>0</v>
      </c>
      <c r="F21" s="22">
        <v>0</v>
      </c>
      <c r="G21" s="24">
        <v>0</v>
      </c>
      <c r="H21" s="22">
        <v>0</v>
      </c>
    </row>
    <row r="22" spans="2:8" outlineLevel="2" x14ac:dyDescent="0.2">
      <c r="B22" s="15" t="s">
        <v>338</v>
      </c>
      <c r="C22" s="23">
        <v>0</v>
      </c>
      <c r="D22" s="23">
        <v>0</v>
      </c>
      <c r="E22" s="23">
        <v>0</v>
      </c>
      <c r="F22" s="16">
        <v>0</v>
      </c>
      <c r="G22" s="23">
        <v>0</v>
      </c>
      <c r="H22" s="16">
        <v>0</v>
      </c>
    </row>
    <row r="23" spans="2:8" outlineLevel="2" x14ac:dyDescent="0.2">
      <c r="B23" s="15" t="s">
        <v>339</v>
      </c>
      <c r="C23" s="23">
        <v>0</v>
      </c>
      <c r="D23" s="23">
        <v>0</v>
      </c>
      <c r="E23" s="23">
        <v>0</v>
      </c>
      <c r="F23" s="16">
        <v>0</v>
      </c>
      <c r="G23" s="23">
        <v>0</v>
      </c>
      <c r="H23" s="16">
        <v>0</v>
      </c>
    </row>
    <row r="24" spans="2:8" outlineLevel="2" x14ac:dyDescent="0.2">
      <c r="B24" s="15" t="s">
        <v>340</v>
      </c>
      <c r="C24" s="23">
        <v>0</v>
      </c>
      <c r="D24" s="23">
        <v>0</v>
      </c>
      <c r="E24" s="23">
        <v>0</v>
      </c>
      <c r="F24" s="16">
        <v>0</v>
      </c>
      <c r="G24" s="23">
        <v>0</v>
      </c>
      <c r="H24" s="16">
        <v>0</v>
      </c>
    </row>
    <row r="25" spans="2:8" outlineLevel="2" x14ac:dyDescent="0.2">
      <c r="B25" s="15" t="s">
        <v>341</v>
      </c>
      <c r="C25" s="23">
        <v>0</v>
      </c>
      <c r="D25" s="23">
        <v>0</v>
      </c>
      <c r="E25" s="23">
        <v>0</v>
      </c>
      <c r="F25" s="16">
        <v>0</v>
      </c>
      <c r="G25" s="23">
        <v>0</v>
      </c>
      <c r="H25" s="16">
        <v>0</v>
      </c>
    </row>
    <row r="26" spans="2:8" outlineLevel="2" x14ac:dyDescent="0.2">
      <c r="B26" s="15" t="s">
        <v>342</v>
      </c>
      <c r="C26" s="23">
        <v>0</v>
      </c>
      <c r="D26" s="23">
        <v>0</v>
      </c>
      <c r="E26" s="23">
        <v>0</v>
      </c>
      <c r="F26" s="16">
        <v>0</v>
      </c>
      <c r="G26" s="23">
        <v>0</v>
      </c>
      <c r="H26" s="16">
        <v>0</v>
      </c>
    </row>
    <row r="27" spans="2:8" outlineLevel="2" x14ac:dyDescent="0.2">
      <c r="B27" s="15" t="s">
        <v>343</v>
      </c>
      <c r="C27" s="23">
        <v>0</v>
      </c>
      <c r="D27" s="23">
        <v>0</v>
      </c>
      <c r="E27" s="23">
        <v>0</v>
      </c>
      <c r="F27" s="16">
        <v>0</v>
      </c>
      <c r="G27" s="23">
        <v>0</v>
      </c>
      <c r="H27" s="16">
        <v>0</v>
      </c>
    </row>
    <row r="28" spans="2:8" outlineLevel="2" x14ac:dyDescent="0.2">
      <c r="B28" s="15" t="s">
        <v>344</v>
      </c>
      <c r="C28" s="23">
        <v>0</v>
      </c>
      <c r="D28" s="23">
        <v>0</v>
      </c>
      <c r="E28" s="23">
        <v>0</v>
      </c>
      <c r="F28" s="16">
        <v>0</v>
      </c>
      <c r="G28" s="23">
        <v>0</v>
      </c>
      <c r="H28" s="16">
        <v>0</v>
      </c>
    </row>
    <row r="29" spans="2:8" outlineLevel="2" x14ac:dyDescent="0.2">
      <c r="B29" s="15" t="s">
        <v>345</v>
      </c>
      <c r="C29" s="23">
        <v>0</v>
      </c>
      <c r="D29" s="23">
        <v>0</v>
      </c>
      <c r="E29" s="23">
        <v>0</v>
      </c>
      <c r="F29" s="16">
        <v>0</v>
      </c>
      <c r="G29" s="23">
        <v>0</v>
      </c>
      <c r="H29" s="16">
        <v>0</v>
      </c>
    </row>
    <row r="30" spans="2:8" outlineLevel="2" x14ac:dyDescent="0.2">
      <c r="B30" s="15" t="s">
        <v>346</v>
      </c>
      <c r="C30" s="23">
        <v>0</v>
      </c>
      <c r="D30" s="23">
        <v>0</v>
      </c>
      <c r="E30" s="23">
        <v>0</v>
      </c>
      <c r="F30" s="16">
        <v>0</v>
      </c>
      <c r="G30" s="23">
        <v>0</v>
      </c>
      <c r="H30" s="16">
        <v>0</v>
      </c>
    </row>
    <row r="31" spans="2:8" ht="13.2" outlineLevel="1" x14ac:dyDescent="0.25">
      <c r="B31" s="21" t="s">
        <v>347</v>
      </c>
      <c r="C31" s="24">
        <v>0</v>
      </c>
      <c r="D31" s="24">
        <v>0</v>
      </c>
      <c r="E31" s="24">
        <v>0</v>
      </c>
      <c r="F31" s="22">
        <v>0</v>
      </c>
      <c r="G31" s="24">
        <v>0</v>
      </c>
      <c r="H31" s="22">
        <v>0</v>
      </c>
    </row>
    <row r="32" spans="2:8" outlineLevel="2" x14ac:dyDescent="0.2">
      <c r="B32" s="15" t="s">
        <v>348</v>
      </c>
      <c r="C32" s="23">
        <v>0</v>
      </c>
      <c r="D32" s="23">
        <v>0</v>
      </c>
      <c r="E32" s="23">
        <v>0</v>
      </c>
      <c r="F32" s="16">
        <v>0</v>
      </c>
      <c r="G32" s="23">
        <v>0</v>
      </c>
      <c r="H32" s="16">
        <v>0</v>
      </c>
    </row>
    <row r="33" spans="2:8" outlineLevel="2" x14ac:dyDescent="0.2">
      <c r="B33" s="15" t="s">
        <v>349</v>
      </c>
      <c r="C33" s="23">
        <v>0</v>
      </c>
      <c r="D33" s="23">
        <v>0</v>
      </c>
      <c r="E33" s="23">
        <v>0</v>
      </c>
      <c r="F33" s="16">
        <v>0</v>
      </c>
      <c r="G33" s="23">
        <v>0</v>
      </c>
      <c r="H33" s="16">
        <v>0</v>
      </c>
    </row>
    <row r="34" spans="2:8" outlineLevel="2" x14ac:dyDescent="0.2">
      <c r="B34" s="15" t="s">
        <v>350</v>
      </c>
      <c r="C34" s="23">
        <v>0</v>
      </c>
      <c r="D34" s="23">
        <v>0</v>
      </c>
      <c r="E34" s="23">
        <v>0</v>
      </c>
      <c r="F34" s="16">
        <v>0</v>
      </c>
      <c r="G34" s="23">
        <v>0</v>
      </c>
      <c r="H34" s="16">
        <v>0</v>
      </c>
    </row>
    <row r="35" spans="2:8" outlineLevel="2" x14ac:dyDescent="0.2">
      <c r="B35" s="15" t="s">
        <v>351</v>
      </c>
      <c r="C35" s="23">
        <v>0</v>
      </c>
      <c r="D35" s="23">
        <v>0</v>
      </c>
      <c r="E35" s="23">
        <v>0</v>
      </c>
      <c r="F35" s="16">
        <v>0</v>
      </c>
      <c r="G35" s="23">
        <v>0</v>
      </c>
      <c r="H35" s="16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6" sqref="A16"/>
    </sheetView>
  </sheetViews>
  <sheetFormatPr baseColWidth="10" defaultColWidth="12" defaultRowHeight="10.199999999999999" x14ac:dyDescent="0.2"/>
  <cols>
    <col min="1" max="1" width="135.85546875" style="5" customWidth="1"/>
    <col min="2" max="16384" width="12" style="5"/>
  </cols>
  <sheetData>
    <row r="1" spans="1:1" x14ac:dyDescent="0.2">
      <c r="A1" s="3" t="s">
        <v>8</v>
      </c>
    </row>
    <row r="2" spans="1:1" x14ac:dyDescent="0.2">
      <c r="A2" s="6" t="s">
        <v>36</v>
      </c>
    </row>
    <row r="3" spans="1:1" x14ac:dyDescent="0.2">
      <c r="A3" s="6" t="s">
        <v>26</v>
      </c>
    </row>
    <row r="4" spans="1:1" x14ac:dyDescent="0.2">
      <c r="A4" s="6" t="s">
        <v>27</v>
      </c>
    </row>
    <row r="5" spans="1:1" x14ac:dyDescent="0.2">
      <c r="A5" s="6" t="s">
        <v>28</v>
      </c>
    </row>
    <row r="6" spans="1:1" ht="20.399999999999999" x14ac:dyDescent="0.2">
      <c r="A6" s="6" t="s">
        <v>29</v>
      </c>
    </row>
    <row r="7" spans="1:1" ht="30.6" x14ac:dyDescent="0.2">
      <c r="A7" s="6" t="s">
        <v>31</v>
      </c>
    </row>
    <row r="8" spans="1:1" ht="20.399999999999999" x14ac:dyDescent="0.2">
      <c r="A8" s="6" t="s">
        <v>33</v>
      </c>
    </row>
    <row r="9" spans="1:1" x14ac:dyDescent="0.2">
      <c r="A9" s="6" t="s">
        <v>34</v>
      </c>
    </row>
    <row r="10" spans="1:1" x14ac:dyDescent="0.2">
      <c r="A10" s="6"/>
    </row>
    <row r="11" spans="1:1" x14ac:dyDescent="0.2">
      <c r="A11" s="4" t="s">
        <v>9</v>
      </c>
    </row>
    <row r="12" spans="1:1" x14ac:dyDescent="0.2">
      <c r="A12" s="6" t="s">
        <v>10</v>
      </c>
    </row>
    <row r="13" spans="1:1" ht="11.25" customHeight="1" x14ac:dyDescent="0.2">
      <c r="A13" s="6"/>
    </row>
    <row r="14" spans="1:1" x14ac:dyDescent="0.2">
      <c r="A14" s="4" t="s">
        <v>12</v>
      </c>
    </row>
    <row r="15" spans="1:1" x14ac:dyDescent="0.2">
      <c r="A15" s="6" t="s">
        <v>13</v>
      </c>
    </row>
    <row r="16" spans="1:1" x14ac:dyDescent="0.2">
      <c r="A16" s="6"/>
    </row>
    <row r="17" spans="1:1" x14ac:dyDescent="0.2">
      <c r="A17" s="4" t="s">
        <v>11</v>
      </c>
    </row>
    <row r="18" spans="1:1" ht="39.9" customHeight="1" x14ac:dyDescent="0.2">
      <c r="A18" s="7" t="s">
        <v>16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ColWidth="12" defaultRowHeight="10.199999999999999" x14ac:dyDescent="0.2"/>
  <cols>
    <col min="1" max="1" width="157.28515625" style="5" customWidth="1"/>
    <col min="2" max="16384" width="12" style="5"/>
  </cols>
  <sheetData>
    <row r="1" spans="1:1" x14ac:dyDescent="0.2">
      <c r="A1" s="3" t="s">
        <v>8</v>
      </c>
    </row>
    <row r="2" spans="1:1" x14ac:dyDescent="0.2">
      <c r="A2" s="6" t="s">
        <v>21</v>
      </c>
    </row>
    <row r="3" spans="1:1" x14ac:dyDescent="0.2">
      <c r="A3" s="6" t="s">
        <v>22</v>
      </c>
    </row>
    <row r="4" spans="1:1" x14ac:dyDescent="0.2">
      <c r="A4" s="9" t="s">
        <v>39</v>
      </c>
    </row>
    <row r="5" spans="1:1" x14ac:dyDescent="0.2">
      <c r="A5" s="6" t="s">
        <v>23</v>
      </c>
    </row>
    <row r="6" spans="1:1" ht="20.399999999999999" x14ac:dyDescent="0.2">
      <c r="A6" s="8" t="s">
        <v>24</v>
      </c>
    </row>
    <row r="7" spans="1:1" x14ac:dyDescent="0.2">
      <c r="A7" s="8" t="s">
        <v>25</v>
      </c>
    </row>
    <row r="8" spans="1:1" x14ac:dyDescent="0.2">
      <c r="A8" s="6" t="s">
        <v>26</v>
      </c>
    </row>
    <row r="9" spans="1:1" x14ac:dyDescent="0.2">
      <c r="A9" s="6" t="s">
        <v>27</v>
      </c>
    </row>
    <row r="10" spans="1:1" x14ac:dyDescent="0.2">
      <c r="A10" s="6" t="s">
        <v>28</v>
      </c>
    </row>
    <row r="11" spans="1:1" x14ac:dyDescent="0.2">
      <c r="A11" s="6" t="s">
        <v>29</v>
      </c>
    </row>
    <row r="12" spans="1:1" ht="30.6" x14ac:dyDescent="0.2">
      <c r="A12" s="6" t="s">
        <v>30</v>
      </c>
    </row>
    <row r="13" spans="1:1" ht="30.6" x14ac:dyDescent="0.2">
      <c r="A13" s="6" t="s">
        <v>31</v>
      </c>
    </row>
    <row r="14" spans="1:1" ht="20.399999999999999" x14ac:dyDescent="0.2">
      <c r="A14" s="6" t="s">
        <v>32</v>
      </c>
    </row>
    <row r="15" spans="1:1" x14ac:dyDescent="0.2">
      <c r="A15" s="6" t="s">
        <v>33</v>
      </c>
    </row>
    <row r="16" spans="1:1" x14ac:dyDescent="0.2">
      <c r="A16" s="6" t="s">
        <v>34</v>
      </c>
    </row>
    <row r="17" spans="1:1" x14ac:dyDescent="0.2">
      <c r="A17" s="6"/>
    </row>
    <row r="18" spans="1:1" x14ac:dyDescent="0.2">
      <c r="A18" s="4" t="s">
        <v>9</v>
      </c>
    </row>
    <row r="19" spans="1:1" x14ac:dyDescent="0.2">
      <c r="A19" s="6" t="s">
        <v>19</v>
      </c>
    </row>
    <row r="20" spans="1:1" x14ac:dyDescent="0.2">
      <c r="A20" s="6"/>
    </row>
    <row r="21" spans="1:1" x14ac:dyDescent="0.2">
      <c r="A21" s="4" t="s">
        <v>12</v>
      </c>
    </row>
    <row r="22" spans="1:1" x14ac:dyDescent="0.2">
      <c r="A22" s="6" t="s">
        <v>18</v>
      </c>
    </row>
    <row r="23" spans="1:1" x14ac:dyDescent="0.2">
      <c r="A23" s="6"/>
    </row>
  </sheetData>
  <sheetProtection algorithmName="SHA-512" hashValue="9El25v/eI4UNGrMSFH9sxtZeYHWD6wgz5b7inbXva3zMQlEtxZVWYLtfEzcGtqgSQykoqAzT9sFVu2yOuVlRsw==" saltValue="5weJZnGsqiCYhAqcfrhfV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75"/>
  <sheetViews>
    <sheetView workbookViewId="0">
      <selection activeCell="B3" sqref="B3:H75"/>
    </sheetView>
  </sheetViews>
  <sheetFormatPr baseColWidth="10" defaultRowHeight="10.199999999999999" outlineLevelRow="2" x14ac:dyDescent="0.2"/>
  <cols>
    <col min="1" max="1" width="2" style="10" customWidth="1"/>
    <col min="2" max="2" width="59.140625" style="10" customWidth="1"/>
    <col min="3" max="8" width="19.42578125" style="10" customWidth="1"/>
    <col min="9" max="256" width="12" style="10"/>
    <col min="257" max="257" width="2" style="10" customWidth="1"/>
    <col min="258" max="258" width="59.140625" style="10" customWidth="1"/>
    <col min="259" max="264" width="19.42578125" style="10" customWidth="1"/>
    <col min="265" max="512" width="12" style="10"/>
    <col min="513" max="513" width="2" style="10" customWidth="1"/>
    <col min="514" max="514" width="59.140625" style="10" customWidth="1"/>
    <col min="515" max="520" width="19.42578125" style="10" customWidth="1"/>
    <col min="521" max="768" width="12" style="10"/>
    <col min="769" max="769" width="2" style="10" customWidth="1"/>
    <col min="770" max="770" width="59.140625" style="10" customWidth="1"/>
    <col min="771" max="776" width="19.42578125" style="10" customWidth="1"/>
    <col min="777" max="1024" width="12" style="10"/>
    <col min="1025" max="1025" width="2" style="10" customWidth="1"/>
    <col min="1026" max="1026" width="59.140625" style="10" customWidth="1"/>
    <col min="1027" max="1032" width="19.42578125" style="10" customWidth="1"/>
    <col min="1033" max="1280" width="12" style="10"/>
    <col min="1281" max="1281" width="2" style="10" customWidth="1"/>
    <col min="1282" max="1282" width="59.140625" style="10" customWidth="1"/>
    <col min="1283" max="1288" width="19.42578125" style="10" customWidth="1"/>
    <col min="1289" max="1536" width="12" style="10"/>
    <col min="1537" max="1537" width="2" style="10" customWidth="1"/>
    <col min="1538" max="1538" width="59.140625" style="10" customWidth="1"/>
    <col min="1539" max="1544" width="19.42578125" style="10" customWidth="1"/>
    <col min="1545" max="1792" width="12" style="10"/>
    <col min="1793" max="1793" width="2" style="10" customWidth="1"/>
    <col min="1794" max="1794" width="59.140625" style="10" customWidth="1"/>
    <col min="1795" max="1800" width="19.42578125" style="10" customWidth="1"/>
    <col min="1801" max="2048" width="12" style="10"/>
    <col min="2049" max="2049" width="2" style="10" customWidth="1"/>
    <col min="2050" max="2050" width="59.140625" style="10" customWidth="1"/>
    <col min="2051" max="2056" width="19.42578125" style="10" customWidth="1"/>
    <col min="2057" max="2304" width="12" style="10"/>
    <col min="2305" max="2305" width="2" style="10" customWidth="1"/>
    <col min="2306" max="2306" width="59.140625" style="10" customWidth="1"/>
    <col min="2307" max="2312" width="19.42578125" style="10" customWidth="1"/>
    <col min="2313" max="2560" width="12" style="10"/>
    <col min="2561" max="2561" width="2" style="10" customWidth="1"/>
    <col min="2562" max="2562" width="59.140625" style="10" customWidth="1"/>
    <col min="2563" max="2568" width="19.42578125" style="10" customWidth="1"/>
    <col min="2569" max="2816" width="12" style="10"/>
    <col min="2817" max="2817" width="2" style="10" customWidth="1"/>
    <col min="2818" max="2818" width="59.140625" style="10" customWidth="1"/>
    <col min="2819" max="2824" width="19.42578125" style="10" customWidth="1"/>
    <col min="2825" max="3072" width="12" style="10"/>
    <col min="3073" max="3073" width="2" style="10" customWidth="1"/>
    <col min="3074" max="3074" width="59.140625" style="10" customWidth="1"/>
    <col min="3075" max="3080" width="19.42578125" style="10" customWidth="1"/>
    <col min="3081" max="3328" width="12" style="10"/>
    <col min="3329" max="3329" width="2" style="10" customWidth="1"/>
    <col min="3330" max="3330" width="59.140625" style="10" customWidth="1"/>
    <col min="3331" max="3336" width="19.42578125" style="10" customWidth="1"/>
    <col min="3337" max="3584" width="12" style="10"/>
    <col min="3585" max="3585" width="2" style="10" customWidth="1"/>
    <col min="3586" max="3586" width="59.140625" style="10" customWidth="1"/>
    <col min="3587" max="3592" width="19.42578125" style="10" customWidth="1"/>
    <col min="3593" max="3840" width="12" style="10"/>
    <col min="3841" max="3841" width="2" style="10" customWidth="1"/>
    <col min="3842" max="3842" width="59.140625" style="10" customWidth="1"/>
    <col min="3843" max="3848" width="19.42578125" style="10" customWidth="1"/>
    <col min="3849" max="4096" width="12" style="10"/>
    <col min="4097" max="4097" width="2" style="10" customWidth="1"/>
    <col min="4098" max="4098" width="59.140625" style="10" customWidth="1"/>
    <col min="4099" max="4104" width="19.42578125" style="10" customWidth="1"/>
    <col min="4105" max="4352" width="12" style="10"/>
    <col min="4353" max="4353" width="2" style="10" customWidth="1"/>
    <col min="4354" max="4354" width="59.140625" style="10" customWidth="1"/>
    <col min="4355" max="4360" width="19.42578125" style="10" customWidth="1"/>
    <col min="4361" max="4608" width="12" style="10"/>
    <col min="4609" max="4609" width="2" style="10" customWidth="1"/>
    <col min="4610" max="4610" width="59.140625" style="10" customWidth="1"/>
    <col min="4611" max="4616" width="19.42578125" style="10" customWidth="1"/>
    <col min="4617" max="4864" width="12" style="10"/>
    <col min="4865" max="4865" width="2" style="10" customWidth="1"/>
    <col min="4866" max="4866" width="59.140625" style="10" customWidth="1"/>
    <col min="4867" max="4872" width="19.42578125" style="10" customWidth="1"/>
    <col min="4873" max="5120" width="12" style="10"/>
    <col min="5121" max="5121" width="2" style="10" customWidth="1"/>
    <col min="5122" max="5122" width="59.140625" style="10" customWidth="1"/>
    <col min="5123" max="5128" width="19.42578125" style="10" customWidth="1"/>
    <col min="5129" max="5376" width="12" style="10"/>
    <col min="5377" max="5377" width="2" style="10" customWidth="1"/>
    <col min="5378" max="5378" width="59.140625" style="10" customWidth="1"/>
    <col min="5379" max="5384" width="19.42578125" style="10" customWidth="1"/>
    <col min="5385" max="5632" width="12" style="10"/>
    <col min="5633" max="5633" width="2" style="10" customWidth="1"/>
    <col min="5634" max="5634" width="59.140625" style="10" customWidth="1"/>
    <col min="5635" max="5640" width="19.42578125" style="10" customWidth="1"/>
    <col min="5641" max="5888" width="12" style="10"/>
    <col min="5889" max="5889" width="2" style="10" customWidth="1"/>
    <col min="5890" max="5890" width="59.140625" style="10" customWidth="1"/>
    <col min="5891" max="5896" width="19.42578125" style="10" customWidth="1"/>
    <col min="5897" max="6144" width="12" style="10"/>
    <col min="6145" max="6145" width="2" style="10" customWidth="1"/>
    <col min="6146" max="6146" width="59.140625" style="10" customWidth="1"/>
    <col min="6147" max="6152" width="19.42578125" style="10" customWidth="1"/>
    <col min="6153" max="6400" width="12" style="10"/>
    <col min="6401" max="6401" width="2" style="10" customWidth="1"/>
    <col min="6402" max="6402" width="59.140625" style="10" customWidth="1"/>
    <col min="6403" max="6408" width="19.42578125" style="10" customWidth="1"/>
    <col min="6409" max="6656" width="12" style="10"/>
    <col min="6657" max="6657" width="2" style="10" customWidth="1"/>
    <col min="6658" max="6658" width="59.140625" style="10" customWidth="1"/>
    <col min="6659" max="6664" width="19.42578125" style="10" customWidth="1"/>
    <col min="6665" max="6912" width="12" style="10"/>
    <col min="6913" max="6913" width="2" style="10" customWidth="1"/>
    <col min="6914" max="6914" width="59.140625" style="10" customWidth="1"/>
    <col min="6915" max="6920" width="19.42578125" style="10" customWidth="1"/>
    <col min="6921" max="7168" width="12" style="10"/>
    <col min="7169" max="7169" width="2" style="10" customWidth="1"/>
    <col min="7170" max="7170" width="59.140625" style="10" customWidth="1"/>
    <col min="7171" max="7176" width="19.42578125" style="10" customWidth="1"/>
    <col min="7177" max="7424" width="12" style="10"/>
    <col min="7425" max="7425" width="2" style="10" customWidth="1"/>
    <col min="7426" max="7426" width="59.140625" style="10" customWidth="1"/>
    <col min="7427" max="7432" width="19.42578125" style="10" customWidth="1"/>
    <col min="7433" max="7680" width="12" style="10"/>
    <col min="7681" max="7681" width="2" style="10" customWidth="1"/>
    <col min="7682" max="7682" width="59.140625" style="10" customWidth="1"/>
    <col min="7683" max="7688" width="19.42578125" style="10" customWidth="1"/>
    <col min="7689" max="7936" width="12" style="10"/>
    <col min="7937" max="7937" width="2" style="10" customWidth="1"/>
    <col min="7938" max="7938" width="59.140625" style="10" customWidth="1"/>
    <col min="7939" max="7944" width="19.42578125" style="10" customWidth="1"/>
    <col min="7945" max="8192" width="12" style="10"/>
    <col min="8193" max="8193" width="2" style="10" customWidth="1"/>
    <col min="8194" max="8194" width="59.140625" style="10" customWidth="1"/>
    <col min="8195" max="8200" width="19.42578125" style="10" customWidth="1"/>
    <col min="8201" max="8448" width="12" style="10"/>
    <col min="8449" max="8449" width="2" style="10" customWidth="1"/>
    <col min="8450" max="8450" width="59.140625" style="10" customWidth="1"/>
    <col min="8451" max="8456" width="19.42578125" style="10" customWidth="1"/>
    <col min="8457" max="8704" width="12" style="10"/>
    <col min="8705" max="8705" width="2" style="10" customWidth="1"/>
    <col min="8706" max="8706" width="59.140625" style="10" customWidth="1"/>
    <col min="8707" max="8712" width="19.42578125" style="10" customWidth="1"/>
    <col min="8713" max="8960" width="12" style="10"/>
    <col min="8961" max="8961" width="2" style="10" customWidth="1"/>
    <col min="8962" max="8962" width="59.140625" style="10" customWidth="1"/>
    <col min="8963" max="8968" width="19.42578125" style="10" customWidth="1"/>
    <col min="8969" max="9216" width="12" style="10"/>
    <col min="9217" max="9217" width="2" style="10" customWidth="1"/>
    <col min="9218" max="9218" width="59.140625" style="10" customWidth="1"/>
    <col min="9219" max="9224" width="19.42578125" style="10" customWidth="1"/>
    <col min="9225" max="9472" width="12" style="10"/>
    <col min="9473" max="9473" width="2" style="10" customWidth="1"/>
    <col min="9474" max="9474" width="59.140625" style="10" customWidth="1"/>
    <col min="9475" max="9480" width="19.42578125" style="10" customWidth="1"/>
    <col min="9481" max="9728" width="12" style="10"/>
    <col min="9729" max="9729" width="2" style="10" customWidth="1"/>
    <col min="9730" max="9730" width="59.140625" style="10" customWidth="1"/>
    <col min="9731" max="9736" width="19.42578125" style="10" customWidth="1"/>
    <col min="9737" max="9984" width="12" style="10"/>
    <col min="9985" max="9985" width="2" style="10" customWidth="1"/>
    <col min="9986" max="9986" width="59.140625" style="10" customWidth="1"/>
    <col min="9987" max="9992" width="19.42578125" style="10" customWidth="1"/>
    <col min="9993" max="10240" width="12" style="10"/>
    <col min="10241" max="10241" width="2" style="10" customWidth="1"/>
    <col min="10242" max="10242" width="59.140625" style="10" customWidth="1"/>
    <col min="10243" max="10248" width="19.42578125" style="10" customWidth="1"/>
    <col min="10249" max="10496" width="12" style="10"/>
    <col min="10497" max="10497" width="2" style="10" customWidth="1"/>
    <col min="10498" max="10498" width="59.140625" style="10" customWidth="1"/>
    <col min="10499" max="10504" width="19.42578125" style="10" customWidth="1"/>
    <col min="10505" max="10752" width="12" style="10"/>
    <col min="10753" max="10753" width="2" style="10" customWidth="1"/>
    <col min="10754" max="10754" width="59.140625" style="10" customWidth="1"/>
    <col min="10755" max="10760" width="19.42578125" style="10" customWidth="1"/>
    <col min="10761" max="11008" width="12" style="10"/>
    <col min="11009" max="11009" width="2" style="10" customWidth="1"/>
    <col min="11010" max="11010" width="59.140625" style="10" customWidth="1"/>
    <col min="11011" max="11016" width="19.42578125" style="10" customWidth="1"/>
    <col min="11017" max="11264" width="12" style="10"/>
    <col min="11265" max="11265" width="2" style="10" customWidth="1"/>
    <col min="11266" max="11266" width="59.140625" style="10" customWidth="1"/>
    <col min="11267" max="11272" width="19.42578125" style="10" customWidth="1"/>
    <col min="11273" max="11520" width="12" style="10"/>
    <col min="11521" max="11521" width="2" style="10" customWidth="1"/>
    <col min="11522" max="11522" width="59.140625" style="10" customWidth="1"/>
    <col min="11523" max="11528" width="19.42578125" style="10" customWidth="1"/>
    <col min="11529" max="11776" width="12" style="10"/>
    <col min="11777" max="11777" width="2" style="10" customWidth="1"/>
    <col min="11778" max="11778" width="59.140625" style="10" customWidth="1"/>
    <col min="11779" max="11784" width="19.42578125" style="10" customWidth="1"/>
    <col min="11785" max="12032" width="12" style="10"/>
    <col min="12033" max="12033" width="2" style="10" customWidth="1"/>
    <col min="12034" max="12034" width="59.140625" style="10" customWidth="1"/>
    <col min="12035" max="12040" width="19.42578125" style="10" customWidth="1"/>
    <col min="12041" max="12288" width="12" style="10"/>
    <col min="12289" max="12289" width="2" style="10" customWidth="1"/>
    <col min="12290" max="12290" width="59.140625" style="10" customWidth="1"/>
    <col min="12291" max="12296" width="19.42578125" style="10" customWidth="1"/>
    <col min="12297" max="12544" width="12" style="10"/>
    <col min="12545" max="12545" width="2" style="10" customWidth="1"/>
    <col min="12546" max="12546" width="59.140625" style="10" customWidth="1"/>
    <col min="12547" max="12552" width="19.42578125" style="10" customWidth="1"/>
    <col min="12553" max="12800" width="12" style="10"/>
    <col min="12801" max="12801" width="2" style="10" customWidth="1"/>
    <col min="12802" max="12802" width="59.140625" style="10" customWidth="1"/>
    <col min="12803" max="12808" width="19.42578125" style="10" customWidth="1"/>
    <col min="12809" max="13056" width="12" style="10"/>
    <col min="13057" max="13057" width="2" style="10" customWidth="1"/>
    <col min="13058" max="13058" width="59.140625" style="10" customWidth="1"/>
    <col min="13059" max="13064" width="19.42578125" style="10" customWidth="1"/>
    <col min="13065" max="13312" width="12" style="10"/>
    <col min="13313" max="13313" width="2" style="10" customWidth="1"/>
    <col min="13314" max="13314" width="59.140625" style="10" customWidth="1"/>
    <col min="13315" max="13320" width="19.42578125" style="10" customWidth="1"/>
    <col min="13321" max="13568" width="12" style="10"/>
    <col min="13569" max="13569" width="2" style="10" customWidth="1"/>
    <col min="13570" max="13570" width="59.140625" style="10" customWidth="1"/>
    <col min="13571" max="13576" width="19.42578125" style="10" customWidth="1"/>
    <col min="13577" max="13824" width="12" style="10"/>
    <col min="13825" max="13825" width="2" style="10" customWidth="1"/>
    <col min="13826" max="13826" width="59.140625" style="10" customWidth="1"/>
    <col min="13827" max="13832" width="19.42578125" style="10" customWidth="1"/>
    <col min="13833" max="14080" width="12" style="10"/>
    <col min="14081" max="14081" width="2" style="10" customWidth="1"/>
    <col min="14082" max="14082" width="59.140625" style="10" customWidth="1"/>
    <col min="14083" max="14088" width="19.42578125" style="10" customWidth="1"/>
    <col min="14089" max="14336" width="12" style="10"/>
    <col min="14337" max="14337" width="2" style="10" customWidth="1"/>
    <col min="14338" max="14338" width="59.140625" style="10" customWidth="1"/>
    <col min="14339" max="14344" width="19.42578125" style="10" customWidth="1"/>
    <col min="14345" max="14592" width="12" style="10"/>
    <col min="14593" max="14593" width="2" style="10" customWidth="1"/>
    <col min="14594" max="14594" width="59.140625" style="10" customWidth="1"/>
    <col min="14595" max="14600" width="19.42578125" style="10" customWidth="1"/>
    <col min="14601" max="14848" width="12" style="10"/>
    <col min="14849" max="14849" width="2" style="10" customWidth="1"/>
    <col min="14850" max="14850" width="59.140625" style="10" customWidth="1"/>
    <col min="14851" max="14856" width="19.42578125" style="10" customWidth="1"/>
    <col min="14857" max="15104" width="12" style="10"/>
    <col min="15105" max="15105" width="2" style="10" customWidth="1"/>
    <col min="15106" max="15106" width="59.140625" style="10" customWidth="1"/>
    <col min="15107" max="15112" width="19.42578125" style="10" customWidth="1"/>
    <col min="15113" max="15360" width="12" style="10"/>
    <col min="15361" max="15361" width="2" style="10" customWidth="1"/>
    <col min="15362" max="15362" width="59.140625" style="10" customWidth="1"/>
    <col min="15363" max="15368" width="19.42578125" style="10" customWidth="1"/>
    <col min="15369" max="15616" width="12" style="10"/>
    <col min="15617" max="15617" width="2" style="10" customWidth="1"/>
    <col min="15618" max="15618" width="59.140625" style="10" customWidth="1"/>
    <col min="15619" max="15624" width="19.42578125" style="10" customWidth="1"/>
    <col min="15625" max="15872" width="12" style="10"/>
    <col min="15873" max="15873" width="2" style="10" customWidth="1"/>
    <col min="15874" max="15874" width="59.140625" style="10" customWidth="1"/>
    <col min="15875" max="15880" width="19.42578125" style="10" customWidth="1"/>
    <col min="15881" max="16128" width="12" style="10"/>
    <col min="16129" max="16129" width="2" style="10" customWidth="1"/>
    <col min="16130" max="16130" width="59.140625" style="10" customWidth="1"/>
    <col min="16131" max="16136" width="19.42578125" style="10" customWidth="1"/>
    <col min="16137" max="16384" width="12" style="10"/>
  </cols>
  <sheetData>
    <row r="2" spans="2:8" ht="13.8" x14ac:dyDescent="0.25">
      <c r="B2" s="11" t="s">
        <v>40</v>
      </c>
      <c r="C2" s="12" t="s">
        <v>41</v>
      </c>
      <c r="D2" s="12" t="s">
        <v>42</v>
      </c>
      <c r="E2" s="12" t="s">
        <v>43</v>
      </c>
      <c r="F2" s="12" t="s">
        <v>44</v>
      </c>
      <c r="G2" s="12" t="s">
        <v>45</v>
      </c>
      <c r="H2" s="12" t="s">
        <v>46</v>
      </c>
    </row>
    <row r="3" spans="2:8" x14ac:dyDescent="0.2">
      <c r="B3" s="13" t="s">
        <v>240</v>
      </c>
      <c r="C3" s="14">
        <v>670901264.36000001</v>
      </c>
      <c r="D3" s="14">
        <v>113609216.76000001</v>
      </c>
      <c r="E3" s="14">
        <v>784510481.12</v>
      </c>
      <c r="F3" s="14">
        <v>152673301.13</v>
      </c>
      <c r="G3" s="14">
        <v>151821022.61000001</v>
      </c>
      <c r="H3" s="14">
        <v>631837179.99000001</v>
      </c>
    </row>
    <row r="4" spans="2:8" ht="13.2" outlineLevel="1" x14ac:dyDescent="0.25">
      <c r="B4" s="21" t="s">
        <v>241</v>
      </c>
      <c r="C4" s="22">
        <v>402730604</v>
      </c>
      <c r="D4" s="22">
        <v>160358.01999999999</v>
      </c>
      <c r="E4" s="22">
        <v>402890962.01999998</v>
      </c>
      <c r="F4" s="22">
        <v>83919069.019999996</v>
      </c>
      <c r="G4" s="22">
        <v>83919069.019999996</v>
      </c>
      <c r="H4" s="22">
        <v>318971893</v>
      </c>
    </row>
    <row r="5" spans="2:8" outlineLevel="2" x14ac:dyDescent="0.2">
      <c r="B5" s="15" t="s">
        <v>242</v>
      </c>
      <c r="C5" s="16">
        <v>88843434</v>
      </c>
      <c r="D5" s="16">
        <v>-918581.66</v>
      </c>
      <c r="E5" s="16">
        <v>87924852.340000004</v>
      </c>
      <c r="F5" s="16">
        <v>21218835.66</v>
      </c>
      <c r="G5" s="16">
        <v>21218835.66</v>
      </c>
      <c r="H5" s="16">
        <v>66706016.68</v>
      </c>
    </row>
    <row r="6" spans="2:8" outlineLevel="2" x14ac:dyDescent="0.2">
      <c r="B6" s="15" t="s">
        <v>243</v>
      </c>
      <c r="C6" s="16">
        <v>24971570</v>
      </c>
      <c r="D6" s="16">
        <v>1658586.49</v>
      </c>
      <c r="E6" s="16">
        <v>26630156.489999998</v>
      </c>
      <c r="F6" s="16">
        <v>8027134.0999999996</v>
      </c>
      <c r="G6" s="16">
        <v>8027134.0999999996</v>
      </c>
      <c r="H6" s="16">
        <v>18603022.390000001</v>
      </c>
    </row>
    <row r="7" spans="2:8" outlineLevel="2" x14ac:dyDescent="0.2">
      <c r="B7" s="15" t="s">
        <v>244</v>
      </c>
      <c r="C7" s="16">
        <v>150340319</v>
      </c>
      <c r="D7" s="16">
        <v>-394986.75</v>
      </c>
      <c r="E7" s="16">
        <v>149945332.25</v>
      </c>
      <c r="F7" s="16">
        <v>26462276.859999999</v>
      </c>
      <c r="G7" s="16">
        <v>26462276.859999999</v>
      </c>
      <c r="H7" s="16">
        <v>123483055.39</v>
      </c>
    </row>
    <row r="8" spans="2:8" outlineLevel="2" x14ac:dyDescent="0.2">
      <c r="B8" s="15" t="s">
        <v>245</v>
      </c>
      <c r="C8" s="16">
        <v>31324142</v>
      </c>
      <c r="D8" s="16">
        <v>-340937.25</v>
      </c>
      <c r="E8" s="16">
        <v>30983204.75</v>
      </c>
      <c r="F8" s="16">
        <v>5498427.9000000004</v>
      </c>
      <c r="G8" s="16">
        <v>5498427.9000000004</v>
      </c>
      <c r="H8" s="16">
        <v>25484776.850000001</v>
      </c>
    </row>
    <row r="9" spans="2:8" outlineLevel="2" x14ac:dyDescent="0.2">
      <c r="B9" s="15" t="s">
        <v>246</v>
      </c>
      <c r="C9" s="16">
        <v>94362790</v>
      </c>
      <c r="D9" s="16">
        <v>218240.46</v>
      </c>
      <c r="E9" s="16">
        <v>94581030.459999993</v>
      </c>
      <c r="F9" s="16">
        <v>22712394.5</v>
      </c>
      <c r="G9" s="16">
        <v>22712394.5</v>
      </c>
      <c r="H9" s="16">
        <v>71868635.959999993</v>
      </c>
    </row>
    <row r="10" spans="2:8" outlineLevel="2" x14ac:dyDescent="0.2">
      <c r="B10" s="15" t="s">
        <v>247</v>
      </c>
      <c r="C10" s="16">
        <v>12791188</v>
      </c>
      <c r="D10" s="16">
        <v>-61963.27</v>
      </c>
      <c r="E10" s="16">
        <v>12729224.73</v>
      </c>
      <c r="F10" s="16">
        <v>0</v>
      </c>
      <c r="G10" s="23">
        <v>0</v>
      </c>
      <c r="H10" s="16">
        <v>12729224.73</v>
      </c>
    </row>
    <row r="11" spans="2:8" outlineLevel="2" x14ac:dyDescent="0.2">
      <c r="B11" s="15" t="s">
        <v>248</v>
      </c>
      <c r="C11" s="16">
        <v>97161</v>
      </c>
      <c r="D11" s="23">
        <v>0</v>
      </c>
      <c r="E11" s="16">
        <v>97161</v>
      </c>
      <c r="F11" s="16">
        <v>0</v>
      </c>
      <c r="G11" s="23">
        <v>0</v>
      </c>
      <c r="H11" s="16">
        <v>97161</v>
      </c>
    </row>
    <row r="12" spans="2:8" ht="13.2" outlineLevel="1" x14ac:dyDescent="0.25">
      <c r="B12" s="21" t="s">
        <v>249</v>
      </c>
      <c r="C12" s="22">
        <v>19167407</v>
      </c>
      <c r="D12" s="22">
        <v>1369178.22</v>
      </c>
      <c r="E12" s="22">
        <v>20536585.219999999</v>
      </c>
      <c r="F12" s="22">
        <v>3688873.74</v>
      </c>
      <c r="G12" s="22">
        <v>3618215.88</v>
      </c>
      <c r="H12" s="22">
        <v>16847711.48</v>
      </c>
    </row>
    <row r="13" spans="2:8" outlineLevel="2" x14ac:dyDescent="0.2">
      <c r="B13" s="15" t="s">
        <v>250</v>
      </c>
      <c r="C13" s="16">
        <v>6496703</v>
      </c>
      <c r="D13" s="16">
        <v>-333104.05</v>
      </c>
      <c r="E13" s="16">
        <v>6163598.9500000002</v>
      </c>
      <c r="F13" s="16">
        <v>1392183.31</v>
      </c>
      <c r="G13" s="16">
        <v>1371073.82</v>
      </c>
      <c r="H13" s="16">
        <v>4771415.6399999997</v>
      </c>
    </row>
    <row r="14" spans="2:8" outlineLevel="2" x14ac:dyDescent="0.2">
      <c r="B14" s="15" t="s">
        <v>251</v>
      </c>
      <c r="C14" s="16">
        <v>4544166</v>
      </c>
      <c r="D14" s="16">
        <v>378474.67</v>
      </c>
      <c r="E14" s="16">
        <v>4922640.67</v>
      </c>
      <c r="F14" s="16">
        <v>1098723.6499999999</v>
      </c>
      <c r="G14" s="16">
        <v>1062746.94</v>
      </c>
      <c r="H14" s="16">
        <v>3823917.02</v>
      </c>
    </row>
    <row r="15" spans="2:8" outlineLevel="2" x14ac:dyDescent="0.2">
      <c r="B15" s="15" t="s">
        <v>252</v>
      </c>
      <c r="C15" s="23">
        <v>0</v>
      </c>
      <c r="D15" s="23">
        <v>0</v>
      </c>
      <c r="E15" s="23">
        <v>0</v>
      </c>
      <c r="F15" s="16">
        <v>0</v>
      </c>
      <c r="G15" s="23">
        <v>0</v>
      </c>
      <c r="H15" s="16">
        <v>0</v>
      </c>
    </row>
    <row r="16" spans="2:8" outlineLevel="2" x14ac:dyDescent="0.2">
      <c r="B16" s="15" t="s">
        <v>253</v>
      </c>
      <c r="C16" s="16">
        <v>1699087</v>
      </c>
      <c r="D16" s="16">
        <v>379326.18</v>
      </c>
      <c r="E16" s="16">
        <v>2078413.18</v>
      </c>
      <c r="F16" s="16">
        <v>274453.84000000003</v>
      </c>
      <c r="G16" s="16">
        <v>263610.67</v>
      </c>
      <c r="H16" s="16">
        <v>1803959.34</v>
      </c>
    </row>
    <row r="17" spans="2:8" outlineLevel="2" x14ac:dyDescent="0.2">
      <c r="B17" s="15" t="s">
        <v>254</v>
      </c>
      <c r="C17" s="16">
        <v>153869</v>
      </c>
      <c r="D17" s="16">
        <v>9301.01</v>
      </c>
      <c r="E17" s="16">
        <v>163170.01</v>
      </c>
      <c r="F17" s="16">
        <v>10093.469999999999</v>
      </c>
      <c r="G17" s="16">
        <v>7364.98</v>
      </c>
      <c r="H17" s="16">
        <v>153076.54</v>
      </c>
    </row>
    <row r="18" spans="2:8" outlineLevel="2" x14ac:dyDescent="0.2">
      <c r="B18" s="15" t="s">
        <v>255</v>
      </c>
      <c r="C18" s="16">
        <v>4318018</v>
      </c>
      <c r="D18" s="16">
        <v>-13507.05</v>
      </c>
      <c r="E18" s="16">
        <v>4304510.95</v>
      </c>
      <c r="F18" s="16">
        <v>673606.45</v>
      </c>
      <c r="G18" s="16">
        <v>673606.45</v>
      </c>
      <c r="H18" s="16">
        <v>3630904.5</v>
      </c>
    </row>
    <row r="19" spans="2:8" outlineLevel="2" x14ac:dyDescent="0.2">
      <c r="B19" s="15" t="s">
        <v>256</v>
      </c>
      <c r="C19" s="16">
        <v>1212186</v>
      </c>
      <c r="D19" s="16">
        <v>850598.75</v>
      </c>
      <c r="E19" s="16">
        <v>2062784.75</v>
      </c>
      <c r="F19" s="16">
        <v>48070.98</v>
      </c>
      <c r="G19" s="16">
        <v>48070.98</v>
      </c>
      <c r="H19" s="16">
        <v>2014713.77</v>
      </c>
    </row>
    <row r="20" spans="2:8" outlineLevel="2" x14ac:dyDescent="0.2">
      <c r="B20" s="15" t="s">
        <v>257</v>
      </c>
      <c r="C20" s="23">
        <v>0</v>
      </c>
      <c r="D20" s="23">
        <v>0</v>
      </c>
      <c r="E20" s="23">
        <v>0</v>
      </c>
      <c r="F20" s="16">
        <v>0</v>
      </c>
      <c r="G20" s="23">
        <v>0</v>
      </c>
      <c r="H20" s="16">
        <v>0</v>
      </c>
    </row>
    <row r="21" spans="2:8" outlineLevel="2" x14ac:dyDescent="0.2">
      <c r="B21" s="15" t="s">
        <v>258</v>
      </c>
      <c r="C21" s="16">
        <v>743378</v>
      </c>
      <c r="D21" s="16">
        <v>98088.71</v>
      </c>
      <c r="E21" s="16">
        <v>841466.71</v>
      </c>
      <c r="F21" s="16">
        <v>191742.04</v>
      </c>
      <c r="G21" s="16">
        <v>191742.04</v>
      </c>
      <c r="H21" s="16">
        <v>649724.67000000004</v>
      </c>
    </row>
    <row r="22" spans="2:8" ht="13.2" outlineLevel="1" x14ac:dyDescent="0.25">
      <c r="B22" s="21" t="s">
        <v>259</v>
      </c>
      <c r="C22" s="22">
        <v>134829881</v>
      </c>
      <c r="D22" s="22">
        <v>7370922.6699999999</v>
      </c>
      <c r="E22" s="22">
        <v>142200803.66999999</v>
      </c>
      <c r="F22" s="22">
        <v>13710807.5</v>
      </c>
      <c r="G22" s="22">
        <v>13646319.58</v>
      </c>
      <c r="H22" s="22">
        <v>128489996.17</v>
      </c>
    </row>
    <row r="23" spans="2:8" outlineLevel="2" x14ac:dyDescent="0.2">
      <c r="B23" s="15" t="s">
        <v>260</v>
      </c>
      <c r="C23" s="16">
        <v>11544553</v>
      </c>
      <c r="D23" s="16">
        <v>67784.39</v>
      </c>
      <c r="E23" s="16">
        <v>11612337.390000001</v>
      </c>
      <c r="F23" s="16">
        <v>1162172.21</v>
      </c>
      <c r="G23" s="16">
        <v>1144508.21</v>
      </c>
      <c r="H23" s="16">
        <v>10450165.18</v>
      </c>
    </row>
    <row r="24" spans="2:8" outlineLevel="2" x14ac:dyDescent="0.2">
      <c r="B24" s="15" t="s">
        <v>261</v>
      </c>
      <c r="C24" s="16">
        <v>3787952</v>
      </c>
      <c r="D24" s="16">
        <v>23608.240000000002</v>
      </c>
      <c r="E24" s="16">
        <v>3811560.24</v>
      </c>
      <c r="F24" s="16">
        <v>200057.41</v>
      </c>
      <c r="G24" s="16">
        <v>169157.41</v>
      </c>
      <c r="H24" s="16">
        <v>3611502.83</v>
      </c>
    </row>
    <row r="25" spans="2:8" outlineLevel="2" x14ac:dyDescent="0.2">
      <c r="B25" s="15" t="s">
        <v>262</v>
      </c>
      <c r="C25" s="16">
        <v>9897037</v>
      </c>
      <c r="D25" s="16">
        <v>3213971.25</v>
      </c>
      <c r="E25" s="16">
        <v>13111008.25</v>
      </c>
      <c r="F25" s="16">
        <v>1586162.24</v>
      </c>
      <c r="G25" s="16">
        <v>1586162.24</v>
      </c>
      <c r="H25" s="16">
        <v>11524846.01</v>
      </c>
    </row>
    <row r="26" spans="2:8" outlineLevel="2" x14ac:dyDescent="0.2">
      <c r="B26" s="15" t="s">
        <v>263</v>
      </c>
      <c r="C26" s="16">
        <v>3678348</v>
      </c>
      <c r="D26" s="16">
        <v>-377086.97</v>
      </c>
      <c r="E26" s="16">
        <v>3301261.03</v>
      </c>
      <c r="F26" s="16">
        <v>63086.41</v>
      </c>
      <c r="G26" s="16">
        <v>63086.41</v>
      </c>
      <c r="H26" s="16">
        <v>3238174.62</v>
      </c>
    </row>
    <row r="27" spans="2:8" outlineLevel="2" x14ac:dyDescent="0.2">
      <c r="B27" s="15" t="s">
        <v>264</v>
      </c>
      <c r="C27" s="16">
        <v>15454830</v>
      </c>
      <c r="D27" s="16">
        <v>2788791</v>
      </c>
      <c r="E27" s="16">
        <v>18243621</v>
      </c>
      <c r="F27" s="16">
        <v>2963804.91</v>
      </c>
      <c r="G27" s="16">
        <v>2957759.91</v>
      </c>
      <c r="H27" s="16">
        <v>15279816.09</v>
      </c>
    </row>
    <row r="28" spans="2:8" outlineLevel="2" x14ac:dyDescent="0.2">
      <c r="B28" s="15" t="s">
        <v>265</v>
      </c>
      <c r="C28" s="16">
        <v>22066049</v>
      </c>
      <c r="D28" s="16">
        <v>1156814.92</v>
      </c>
      <c r="E28" s="16">
        <v>23222863.920000002</v>
      </c>
      <c r="F28" s="16">
        <v>608546.81000000006</v>
      </c>
      <c r="G28" s="16">
        <v>608546.81000000006</v>
      </c>
      <c r="H28" s="16">
        <v>22614317.109999999</v>
      </c>
    </row>
    <row r="29" spans="2:8" outlineLevel="2" x14ac:dyDescent="0.2">
      <c r="B29" s="15" t="s">
        <v>266</v>
      </c>
      <c r="C29" s="16">
        <v>5989115</v>
      </c>
      <c r="D29" s="16">
        <v>-18207.21</v>
      </c>
      <c r="E29" s="16">
        <v>5970907.79</v>
      </c>
      <c r="F29" s="16">
        <v>1019499.74</v>
      </c>
      <c r="G29" s="16">
        <v>1017091.74</v>
      </c>
      <c r="H29" s="16">
        <v>4951408.05</v>
      </c>
    </row>
    <row r="30" spans="2:8" outlineLevel="2" x14ac:dyDescent="0.2">
      <c r="B30" s="15" t="s">
        <v>267</v>
      </c>
      <c r="C30" s="16">
        <v>43748707</v>
      </c>
      <c r="D30" s="16">
        <v>629564.59</v>
      </c>
      <c r="E30" s="16">
        <v>44378271.590000004</v>
      </c>
      <c r="F30" s="16">
        <v>4273613.3</v>
      </c>
      <c r="G30" s="16">
        <v>4269423.38</v>
      </c>
      <c r="H30" s="16">
        <v>40104658.289999999</v>
      </c>
    </row>
    <row r="31" spans="2:8" outlineLevel="2" x14ac:dyDescent="0.2">
      <c r="B31" s="15" t="s">
        <v>268</v>
      </c>
      <c r="C31" s="16">
        <v>18663290</v>
      </c>
      <c r="D31" s="16">
        <v>-114317.54</v>
      </c>
      <c r="E31" s="16">
        <v>18548972.460000001</v>
      </c>
      <c r="F31" s="16">
        <v>1833864.47</v>
      </c>
      <c r="G31" s="16">
        <v>1830583.47</v>
      </c>
      <c r="H31" s="16">
        <v>16715107.99</v>
      </c>
    </row>
    <row r="32" spans="2:8" ht="13.2" outlineLevel="1" x14ac:dyDescent="0.25">
      <c r="B32" s="21" t="s">
        <v>269</v>
      </c>
      <c r="C32" s="22">
        <v>24244880</v>
      </c>
      <c r="D32" s="22">
        <v>-104094.6</v>
      </c>
      <c r="E32" s="22">
        <v>24140785.399999999</v>
      </c>
      <c r="F32" s="22">
        <v>2801533.5</v>
      </c>
      <c r="G32" s="22">
        <v>2779950.11</v>
      </c>
      <c r="H32" s="22">
        <v>21339251.899999999</v>
      </c>
    </row>
    <row r="33" spans="2:8" outlineLevel="2" x14ac:dyDescent="0.2">
      <c r="B33" s="15" t="s">
        <v>270</v>
      </c>
      <c r="C33" s="23">
        <v>0</v>
      </c>
      <c r="D33" s="23">
        <v>0</v>
      </c>
      <c r="E33" s="23">
        <v>0</v>
      </c>
      <c r="F33" s="16">
        <v>0</v>
      </c>
      <c r="G33" s="23">
        <v>0</v>
      </c>
      <c r="H33" s="16">
        <v>0</v>
      </c>
    </row>
    <row r="34" spans="2:8" outlineLevel="2" x14ac:dyDescent="0.2">
      <c r="B34" s="15" t="s">
        <v>271</v>
      </c>
      <c r="C34" s="23">
        <v>0</v>
      </c>
      <c r="D34" s="23">
        <v>0</v>
      </c>
      <c r="E34" s="23">
        <v>0</v>
      </c>
      <c r="F34" s="16">
        <v>0</v>
      </c>
      <c r="G34" s="23">
        <v>0</v>
      </c>
      <c r="H34" s="16">
        <v>0</v>
      </c>
    </row>
    <row r="35" spans="2:8" outlineLevel="2" x14ac:dyDescent="0.2">
      <c r="B35" s="15" t="s">
        <v>272</v>
      </c>
      <c r="C35" s="23">
        <v>0</v>
      </c>
      <c r="D35" s="23">
        <v>0</v>
      </c>
      <c r="E35" s="23">
        <v>0</v>
      </c>
      <c r="F35" s="16">
        <v>0</v>
      </c>
      <c r="G35" s="23">
        <v>0</v>
      </c>
      <c r="H35" s="16">
        <v>0</v>
      </c>
    </row>
    <row r="36" spans="2:8" outlineLevel="2" x14ac:dyDescent="0.2">
      <c r="B36" s="15" t="s">
        <v>273</v>
      </c>
      <c r="C36" s="16">
        <v>24244880</v>
      </c>
      <c r="D36" s="16">
        <v>-104094.6</v>
      </c>
      <c r="E36" s="16">
        <v>24140785.399999999</v>
      </c>
      <c r="F36" s="16">
        <v>2801533.5</v>
      </c>
      <c r="G36" s="16">
        <v>2779950.11</v>
      </c>
      <c r="H36" s="16">
        <v>21339251.899999999</v>
      </c>
    </row>
    <row r="37" spans="2:8" outlineLevel="2" x14ac:dyDescent="0.2">
      <c r="B37" s="15" t="s">
        <v>274</v>
      </c>
      <c r="C37" s="23">
        <v>0</v>
      </c>
      <c r="D37" s="23">
        <v>0</v>
      </c>
      <c r="E37" s="23">
        <v>0</v>
      </c>
      <c r="F37" s="16">
        <v>0</v>
      </c>
      <c r="G37" s="23">
        <v>0</v>
      </c>
      <c r="H37" s="16">
        <v>0</v>
      </c>
    </row>
    <row r="38" spans="2:8" outlineLevel="2" x14ac:dyDescent="0.2">
      <c r="B38" s="15" t="s">
        <v>275</v>
      </c>
      <c r="C38" s="23">
        <v>0</v>
      </c>
      <c r="D38" s="23">
        <v>0</v>
      </c>
      <c r="E38" s="23">
        <v>0</v>
      </c>
      <c r="F38" s="16">
        <v>0</v>
      </c>
      <c r="G38" s="23">
        <v>0</v>
      </c>
      <c r="H38" s="16">
        <v>0</v>
      </c>
    </row>
    <row r="39" spans="2:8" outlineLevel="2" x14ac:dyDescent="0.2">
      <c r="B39" s="15" t="s">
        <v>276</v>
      </c>
      <c r="C39" s="23">
        <v>0</v>
      </c>
      <c r="D39" s="23">
        <v>0</v>
      </c>
      <c r="E39" s="23">
        <v>0</v>
      </c>
      <c r="F39" s="16">
        <v>0</v>
      </c>
      <c r="G39" s="23">
        <v>0</v>
      </c>
      <c r="H39" s="16">
        <v>0</v>
      </c>
    </row>
    <row r="40" spans="2:8" outlineLevel="2" x14ac:dyDescent="0.2">
      <c r="B40" s="15" t="s">
        <v>277</v>
      </c>
      <c r="C40" s="23">
        <v>0</v>
      </c>
      <c r="D40" s="23">
        <v>0</v>
      </c>
      <c r="E40" s="23">
        <v>0</v>
      </c>
      <c r="F40" s="16">
        <v>0</v>
      </c>
      <c r="G40" s="23">
        <v>0</v>
      </c>
      <c r="H40" s="16">
        <v>0</v>
      </c>
    </row>
    <row r="41" spans="2:8" outlineLevel="2" x14ac:dyDescent="0.2">
      <c r="B41" s="15" t="s">
        <v>278</v>
      </c>
      <c r="C41" s="23">
        <v>0</v>
      </c>
      <c r="D41" s="23">
        <v>0</v>
      </c>
      <c r="E41" s="23">
        <v>0</v>
      </c>
      <c r="F41" s="16">
        <v>0</v>
      </c>
      <c r="G41" s="23">
        <v>0</v>
      </c>
      <c r="H41" s="16">
        <v>0</v>
      </c>
    </row>
    <row r="42" spans="2:8" ht="13.2" outlineLevel="1" x14ac:dyDescent="0.25">
      <c r="B42" s="21" t="s">
        <v>279</v>
      </c>
      <c r="C42" s="22">
        <v>21446205</v>
      </c>
      <c r="D42" s="22">
        <v>8073653.0899999999</v>
      </c>
      <c r="E42" s="22">
        <v>29519858.09</v>
      </c>
      <c r="F42" s="22">
        <v>1449218.54</v>
      </c>
      <c r="G42" s="22">
        <v>1441629.54</v>
      </c>
      <c r="H42" s="22">
        <v>28070639.550000001</v>
      </c>
    </row>
    <row r="43" spans="2:8" outlineLevel="2" x14ac:dyDescent="0.2">
      <c r="B43" s="15" t="s">
        <v>280</v>
      </c>
      <c r="C43" s="16">
        <v>4039295</v>
      </c>
      <c r="D43" s="16">
        <v>2415699.89</v>
      </c>
      <c r="E43" s="16">
        <v>6454994.8899999997</v>
      </c>
      <c r="F43" s="16">
        <v>452703.42</v>
      </c>
      <c r="G43" s="16">
        <v>445114.42</v>
      </c>
      <c r="H43" s="16">
        <v>6002291.4699999997</v>
      </c>
    </row>
    <row r="44" spans="2:8" outlineLevel="2" x14ac:dyDescent="0.2">
      <c r="B44" s="15" t="s">
        <v>281</v>
      </c>
      <c r="C44" s="16">
        <v>20000</v>
      </c>
      <c r="D44" s="23">
        <v>0</v>
      </c>
      <c r="E44" s="16">
        <v>20000</v>
      </c>
      <c r="F44" s="16">
        <v>0</v>
      </c>
      <c r="G44" s="23">
        <v>0</v>
      </c>
      <c r="H44" s="16">
        <v>20000</v>
      </c>
    </row>
    <row r="45" spans="2:8" outlineLevel="2" x14ac:dyDescent="0.2">
      <c r="B45" s="15" t="s">
        <v>282</v>
      </c>
      <c r="C45" s="23">
        <v>0</v>
      </c>
      <c r="D45" s="23">
        <v>0</v>
      </c>
      <c r="E45" s="23">
        <v>0</v>
      </c>
      <c r="F45" s="16">
        <v>0</v>
      </c>
      <c r="G45" s="23">
        <v>0</v>
      </c>
      <c r="H45" s="16">
        <v>0</v>
      </c>
    </row>
    <row r="46" spans="2:8" outlineLevel="2" x14ac:dyDescent="0.2">
      <c r="B46" s="15" t="s">
        <v>283</v>
      </c>
      <c r="C46" s="16">
        <v>2550000</v>
      </c>
      <c r="D46" s="23">
        <v>0</v>
      </c>
      <c r="E46" s="16">
        <v>2550000</v>
      </c>
      <c r="F46" s="16">
        <v>0</v>
      </c>
      <c r="G46" s="23">
        <v>0</v>
      </c>
      <c r="H46" s="16">
        <v>2550000</v>
      </c>
    </row>
    <row r="47" spans="2:8" outlineLevel="2" x14ac:dyDescent="0.2">
      <c r="B47" s="15" t="s">
        <v>284</v>
      </c>
      <c r="C47" s="23">
        <v>0</v>
      </c>
      <c r="D47" s="23">
        <v>0</v>
      </c>
      <c r="E47" s="23">
        <v>0</v>
      </c>
      <c r="F47" s="16">
        <v>0</v>
      </c>
      <c r="G47" s="23">
        <v>0</v>
      </c>
      <c r="H47" s="16">
        <v>0</v>
      </c>
    </row>
    <row r="48" spans="2:8" outlineLevel="2" x14ac:dyDescent="0.2">
      <c r="B48" s="15" t="s">
        <v>285</v>
      </c>
      <c r="C48" s="16">
        <v>953111</v>
      </c>
      <c r="D48" s="16">
        <v>5565.52</v>
      </c>
      <c r="E48" s="16">
        <v>958676.52</v>
      </c>
      <c r="F48" s="16">
        <v>15016.5</v>
      </c>
      <c r="G48" s="16">
        <v>15016.5</v>
      </c>
      <c r="H48" s="16">
        <v>943660.02</v>
      </c>
    </row>
    <row r="49" spans="2:8" outlineLevel="2" x14ac:dyDescent="0.2">
      <c r="B49" s="15" t="s">
        <v>286</v>
      </c>
      <c r="C49" s="23">
        <v>0</v>
      </c>
      <c r="D49" s="23">
        <v>0</v>
      </c>
      <c r="E49" s="23">
        <v>0</v>
      </c>
      <c r="F49" s="16">
        <v>0</v>
      </c>
      <c r="G49" s="23">
        <v>0</v>
      </c>
      <c r="H49" s="16">
        <v>0</v>
      </c>
    </row>
    <row r="50" spans="2:8" outlineLevel="2" x14ac:dyDescent="0.2">
      <c r="B50" s="15" t="s">
        <v>287</v>
      </c>
      <c r="C50" s="23">
        <v>0</v>
      </c>
      <c r="D50" s="23">
        <v>0</v>
      </c>
      <c r="E50" s="23">
        <v>0</v>
      </c>
      <c r="F50" s="16">
        <v>0</v>
      </c>
      <c r="G50" s="23">
        <v>0</v>
      </c>
      <c r="H50" s="16">
        <v>0</v>
      </c>
    </row>
    <row r="51" spans="2:8" outlineLevel="2" x14ac:dyDescent="0.2">
      <c r="B51" s="15" t="s">
        <v>288</v>
      </c>
      <c r="C51" s="16">
        <v>13883799</v>
      </c>
      <c r="D51" s="16">
        <v>5652387.6799999997</v>
      </c>
      <c r="E51" s="16">
        <v>19536186.68</v>
      </c>
      <c r="F51" s="16">
        <v>981498.62</v>
      </c>
      <c r="G51" s="16">
        <v>981498.62</v>
      </c>
      <c r="H51" s="16">
        <v>18554688.059999999</v>
      </c>
    </row>
    <row r="52" spans="2:8" ht="13.2" outlineLevel="1" x14ac:dyDescent="0.25">
      <c r="B52" s="21" t="s">
        <v>289</v>
      </c>
      <c r="C52" s="22">
        <v>11857099.359999999</v>
      </c>
      <c r="D52" s="22">
        <v>68416355.510000005</v>
      </c>
      <c r="E52" s="22">
        <v>80273454.870000005</v>
      </c>
      <c r="F52" s="22">
        <v>13296449.09</v>
      </c>
      <c r="G52" s="22">
        <v>12608488.74</v>
      </c>
      <c r="H52" s="22">
        <v>66977005.780000001</v>
      </c>
    </row>
    <row r="53" spans="2:8" outlineLevel="2" x14ac:dyDescent="0.2">
      <c r="B53" s="15" t="s">
        <v>290</v>
      </c>
      <c r="C53" s="23">
        <v>0</v>
      </c>
      <c r="D53" s="23">
        <v>0</v>
      </c>
      <c r="E53" s="23">
        <v>0</v>
      </c>
      <c r="F53" s="16">
        <v>0</v>
      </c>
      <c r="G53" s="23">
        <v>0</v>
      </c>
      <c r="H53" s="16">
        <v>0</v>
      </c>
    </row>
    <row r="54" spans="2:8" outlineLevel="2" x14ac:dyDescent="0.2">
      <c r="B54" s="15" t="s">
        <v>291</v>
      </c>
      <c r="C54" s="16">
        <v>11857099.359999999</v>
      </c>
      <c r="D54" s="16">
        <v>68416355.510000005</v>
      </c>
      <c r="E54" s="16">
        <v>80273454.870000005</v>
      </c>
      <c r="F54" s="16">
        <v>13296449.09</v>
      </c>
      <c r="G54" s="16">
        <v>12608488.74</v>
      </c>
      <c r="H54" s="16">
        <v>66977005.780000001</v>
      </c>
    </row>
    <row r="55" spans="2:8" outlineLevel="2" x14ac:dyDescent="0.2">
      <c r="B55" s="15" t="s">
        <v>292</v>
      </c>
      <c r="C55" s="23">
        <v>0</v>
      </c>
      <c r="D55" s="23">
        <v>0</v>
      </c>
      <c r="E55" s="23">
        <v>0</v>
      </c>
      <c r="F55" s="16">
        <v>0</v>
      </c>
      <c r="G55" s="23">
        <v>0</v>
      </c>
      <c r="H55" s="16">
        <v>0</v>
      </c>
    </row>
    <row r="56" spans="2:8" ht="13.2" outlineLevel="1" x14ac:dyDescent="0.25">
      <c r="B56" s="21" t="s">
        <v>293</v>
      </c>
      <c r="C56" s="22">
        <v>7289939</v>
      </c>
      <c r="D56" s="22">
        <v>3673500.08</v>
      </c>
      <c r="E56" s="22">
        <v>10963439.08</v>
      </c>
      <c r="F56" s="22">
        <v>0</v>
      </c>
      <c r="G56" s="24">
        <v>0</v>
      </c>
      <c r="H56" s="22">
        <v>10963439.08</v>
      </c>
    </row>
    <row r="57" spans="2:8" outlineLevel="2" x14ac:dyDescent="0.2">
      <c r="B57" s="15" t="s">
        <v>294</v>
      </c>
      <c r="C57" s="23">
        <v>0</v>
      </c>
      <c r="D57" s="23">
        <v>0</v>
      </c>
      <c r="E57" s="23">
        <v>0</v>
      </c>
      <c r="F57" s="16">
        <v>0</v>
      </c>
      <c r="G57" s="23">
        <v>0</v>
      </c>
      <c r="H57" s="16">
        <v>0</v>
      </c>
    </row>
    <row r="58" spans="2:8" outlineLevel="2" x14ac:dyDescent="0.2">
      <c r="B58" s="15" t="s">
        <v>295</v>
      </c>
      <c r="C58" s="23">
        <v>0</v>
      </c>
      <c r="D58" s="23">
        <v>0</v>
      </c>
      <c r="E58" s="23">
        <v>0</v>
      </c>
      <c r="F58" s="16">
        <v>0</v>
      </c>
      <c r="G58" s="23">
        <v>0</v>
      </c>
      <c r="H58" s="16">
        <v>0</v>
      </c>
    </row>
    <row r="59" spans="2:8" outlineLevel="2" x14ac:dyDescent="0.2">
      <c r="B59" s="15" t="s">
        <v>296</v>
      </c>
      <c r="C59" s="23">
        <v>0</v>
      </c>
      <c r="D59" s="23">
        <v>0</v>
      </c>
      <c r="E59" s="23">
        <v>0</v>
      </c>
      <c r="F59" s="16">
        <v>0</v>
      </c>
      <c r="G59" s="23">
        <v>0</v>
      </c>
      <c r="H59" s="16">
        <v>0</v>
      </c>
    </row>
    <row r="60" spans="2:8" outlineLevel="2" x14ac:dyDescent="0.2">
      <c r="B60" s="15" t="s">
        <v>297</v>
      </c>
      <c r="C60" s="23">
        <v>0</v>
      </c>
      <c r="D60" s="23">
        <v>0</v>
      </c>
      <c r="E60" s="23">
        <v>0</v>
      </c>
      <c r="F60" s="16">
        <v>0</v>
      </c>
      <c r="G60" s="23">
        <v>0</v>
      </c>
      <c r="H60" s="16">
        <v>0</v>
      </c>
    </row>
    <row r="61" spans="2:8" outlineLevel="2" x14ac:dyDescent="0.2">
      <c r="B61" s="15" t="s">
        <v>298</v>
      </c>
      <c r="C61" s="23">
        <v>0</v>
      </c>
      <c r="D61" s="23">
        <v>0</v>
      </c>
      <c r="E61" s="23">
        <v>0</v>
      </c>
      <c r="F61" s="16">
        <v>0</v>
      </c>
      <c r="G61" s="23">
        <v>0</v>
      </c>
      <c r="H61" s="16">
        <v>0</v>
      </c>
    </row>
    <row r="62" spans="2:8" outlineLevel="2" x14ac:dyDescent="0.2">
      <c r="B62" s="15" t="s">
        <v>299</v>
      </c>
      <c r="C62" s="23">
        <v>0</v>
      </c>
      <c r="D62" s="23">
        <v>0</v>
      </c>
      <c r="E62" s="23">
        <v>0</v>
      </c>
      <c r="F62" s="16">
        <v>0</v>
      </c>
      <c r="G62" s="23">
        <v>0</v>
      </c>
      <c r="H62" s="16">
        <v>0</v>
      </c>
    </row>
    <row r="63" spans="2:8" outlineLevel="2" x14ac:dyDescent="0.2">
      <c r="B63" s="15" t="s">
        <v>300</v>
      </c>
      <c r="C63" s="16">
        <v>7289939</v>
      </c>
      <c r="D63" s="16">
        <v>3673500.08</v>
      </c>
      <c r="E63" s="16">
        <v>10963439.08</v>
      </c>
      <c r="F63" s="16">
        <v>0</v>
      </c>
      <c r="G63" s="23">
        <v>0</v>
      </c>
      <c r="H63" s="16">
        <v>10963439.08</v>
      </c>
    </row>
    <row r="64" spans="2:8" ht="13.2" outlineLevel="1" x14ac:dyDescent="0.25">
      <c r="B64" s="21" t="s">
        <v>301</v>
      </c>
      <c r="C64" s="24">
        <v>0</v>
      </c>
      <c r="D64" s="24">
        <v>0</v>
      </c>
      <c r="E64" s="24">
        <v>0</v>
      </c>
      <c r="F64" s="22">
        <v>0</v>
      </c>
      <c r="G64" s="24">
        <v>0</v>
      </c>
      <c r="H64" s="22">
        <v>0</v>
      </c>
    </row>
    <row r="65" spans="2:8" outlineLevel="2" x14ac:dyDescent="0.2">
      <c r="B65" s="15" t="s">
        <v>302</v>
      </c>
      <c r="C65" s="23">
        <v>0</v>
      </c>
      <c r="D65" s="23">
        <v>0</v>
      </c>
      <c r="E65" s="23">
        <v>0</v>
      </c>
      <c r="F65" s="16">
        <v>0</v>
      </c>
      <c r="G65" s="23">
        <v>0</v>
      </c>
      <c r="H65" s="16">
        <v>0</v>
      </c>
    </row>
    <row r="66" spans="2:8" outlineLevel="2" x14ac:dyDescent="0.2">
      <c r="B66" s="15" t="s">
        <v>303</v>
      </c>
      <c r="C66" s="23">
        <v>0</v>
      </c>
      <c r="D66" s="23">
        <v>0</v>
      </c>
      <c r="E66" s="23">
        <v>0</v>
      </c>
      <c r="F66" s="16">
        <v>0</v>
      </c>
      <c r="G66" s="23">
        <v>0</v>
      </c>
      <c r="H66" s="16">
        <v>0</v>
      </c>
    </row>
    <row r="67" spans="2:8" outlineLevel="2" x14ac:dyDescent="0.2">
      <c r="B67" s="15" t="s">
        <v>304</v>
      </c>
      <c r="C67" s="23">
        <v>0</v>
      </c>
      <c r="D67" s="23">
        <v>0</v>
      </c>
      <c r="E67" s="23">
        <v>0</v>
      </c>
      <c r="F67" s="16">
        <v>0</v>
      </c>
      <c r="G67" s="23">
        <v>0</v>
      </c>
      <c r="H67" s="16">
        <v>0</v>
      </c>
    </row>
    <row r="68" spans="2:8" ht="13.2" outlineLevel="1" x14ac:dyDescent="0.25">
      <c r="B68" s="21" t="s">
        <v>305</v>
      </c>
      <c r="C68" s="22">
        <v>49335249</v>
      </c>
      <c r="D68" s="22">
        <v>24649343.77</v>
      </c>
      <c r="E68" s="22">
        <v>73984592.769999996</v>
      </c>
      <c r="F68" s="22">
        <v>33807349.740000002</v>
      </c>
      <c r="G68" s="22">
        <v>33807349.740000002</v>
      </c>
      <c r="H68" s="22">
        <v>40177243.030000001</v>
      </c>
    </row>
    <row r="69" spans="2:8" outlineLevel="2" x14ac:dyDescent="0.2">
      <c r="B69" s="15" t="s">
        <v>306</v>
      </c>
      <c r="C69" s="16">
        <v>30737352</v>
      </c>
      <c r="D69" s="16">
        <v>24649343.77</v>
      </c>
      <c r="E69" s="16">
        <v>55386695.770000003</v>
      </c>
      <c r="F69" s="16">
        <v>29339295.489999998</v>
      </c>
      <c r="G69" s="16">
        <v>29339295.489999998</v>
      </c>
      <c r="H69" s="16">
        <v>26047400.280000001</v>
      </c>
    </row>
    <row r="70" spans="2:8" outlineLevel="2" x14ac:dyDescent="0.2">
      <c r="B70" s="15" t="s">
        <v>307</v>
      </c>
      <c r="C70" s="16">
        <v>18597897</v>
      </c>
      <c r="D70" s="23">
        <v>0</v>
      </c>
      <c r="E70" s="16">
        <v>18597897</v>
      </c>
      <c r="F70" s="16">
        <v>4468054.25</v>
      </c>
      <c r="G70" s="16">
        <v>4468054.25</v>
      </c>
      <c r="H70" s="16">
        <v>14129842.75</v>
      </c>
    </row>
    <row r="71" spans="2:8" outlineLevel="2" x14ac:dyDescent="0.2">
      <c r="B71" s="15" t="s">
        <v>308</v>
      </c>
      <c r="C71" s="23">
        <v>0</v>
      </c>
      <c r="D71" s="23">
        <v>0</v>
      </c>
      <c r="E71" s="23">
        <v>0</v>
      </c>
      <c r="F71" s="16">
        <v>0</v>
      </c>
      <c r="G71" s="23">
        <v>0</v>
      </c>
      <c r="H71" s="16">
        <v>0</v>
      </c>
    </row>
    <row r="72" spans="2:8" outlineLevel="2" x14ac:dyDescent="0.2">
      <c r="B72" s="15" t="s">
        <v>309</v>
      </c>
      <c r="C72" s="23">
        <v>0</v>
      </c>
      <c r="D72" s="23">
        <v>0</v>
      </c>
      <c r="E72" s="23">
        <v>0</v>
      </c>
      <c r="F72" s="16">
        <v>0</v>
      </c>
      <c r="G72" s="23">
        <v>0</v>
      </c>
      <c r="H72" s="16">
        <v>0</v>
      </c>
    </row>
    <row r="73" spans="2:8" outlineLevel="2" x14ac:dyDescent="0.2">
      <c r="B73" s="15" t="s">
        <v>310</v>
      </c>
      <c r="C73" s="23">
        <v>0</v>
      </c>
      <c r="D73" s="23">
        <v>0</v>
      </c>
      <c r="E73" s="23">
        <v>0</v>
      </c>
      <c r="F73" s="16">
        <v>0</v>
      </c>
      <c r="G73" s="23">
        <v>0</v>
      </c>
      <c r="H73" s="16">
        <v>0</v>
      </c>
    </row>
    <row r="74" spans="2:8" outlineLevel="2" x14ac:dyDescent="0.2">
      <c r="B74" s="15" t="s">
        <v>311</v>
      </c>
      <c r="C74" s="23">
        <v>0</v>
      </c>
      <c r="D74" s="23">
        <v>0</v>
      </c>
      <c r="E74" s="23">
        <v>0</v>
      </c>
      <c r="F74" s="16">
        <v>0</v>
      </c>
      <c r="G74" s="23">
        <v>0</v>
      </c>
      <c r="H74" s="16">
        <v>0</v>
      </c>
    </row>
    <row r="75" spans="2:8" outlineLevel="2" x14ac:dyDescent="0.2">
      <c r="B75" s="15" t="s">
        <v>312</v>
      </c>
      <c r="C75" s="23">
        <v>0</v>
      </c>
      <c r="D75" s="23">
        <v>0</v>
      </c>
      <c r="E75" s="23">
        <v>0</v>
      </c>
      <c r="F75" s="16">
        <v>0</v>
      </c>
      <c r="G75" s="23">
        <v>0</v>
      </c>
      <c r="H75" s="16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9" sqref="A9"/>
    </sheetView>
  </sheetViews>
  <sheetFormatPr baseColWidth="10" defaultColWidth="12" defaultRowHeight="10.199999999999999" x14ac:dyDescent="0.2"/>
  <cols>
    <col min="1" max="1" width="135.85546875" style="5" customWidth="1"/>
    <col min="2" max="16384" width="12" style="5"/>
  </cols>
  <sheetData>
    <row r="1" spans="1:1" x14ac:dyDescent="0.2">
      <c r="A1" s="3" t="s">
        <v>8</v>
      </c>
    </row>
    <row r="2" spans="1:1" x14ac:dyDescent="0.2">
      <c r="A2" s="6" t="s">
        <v>35</v>
      </c>
    </row>
    <row r="3" spans="1:1" x14ac:dyDescent="0.2">
      <c r="A3" s="6" t="s">
        <v>26</v>
      </c>
    </row>
    <row r="4" spans="1:1" x14ac:dyDescent="0.2">
      <c r="A4" s="6" t="s">
        <v>27</v>
      </c>
    </row>
    <row r="5" spans="1:1" x14ac:dyDescent="0.2">
      <c r="A5" s="6" t="s">
        <v>28</v>
      </c>
    </row>
    <row r="6" spans="1:1" ht="20.399999999999999" x14ac:dyDescent="0.2">
      <c r="A6" s="6" t="s">
        <v>29</v>
      </c>
    </row>
    <row r="7" spans="1:1" ht="30.6" x14ac:dyDescent="0.2">
      <c r="A7" s="6" t="s">
        <v>31</v>
      </c>
    </row>
    <row r="8" spans="1:1" ht="20.399999999999999" x14ac:dyDescent="0.2">
      <c r="A8" s="6" t="s">
        <v>33</v>
      </c>
    </row>
    <row r="9" spans="1:1" x14ac:dyDescent="0.2">
      <c r="A9" s="6" t="s">
        <v>34</v>
      </c>
    </row>
    <row r="10" spans="1:1" x14ac:dyDescent="0.2">
      <c r="A10" s="6"/>
    </row>
    <row r="11" spans="1:1" x14ac:dyDescent="0.2">
      <c r="A11" s="4" t="s">
        <v>9</v>
      </c>
    </row>
    <row r="12" spans="1:1" x14ac:dyDescent="0.2">
      <c r="A12" s="6" t="s">
        <v>38</v>
      </c>
    </row>
    <row r="13" spans="1:1" ht="11.25" customHeight="1" x14ac:dyDescent="0.2">
      <c r="A13" s="6"/>
    </row>
    <row r="14" spans="1:1" x14ac:dyDescent="0.2">
      <c r="A14" s="4" t="s">
        <v>12</v>
      </c>
    </row>
    <row r="15" spans="1:1" x14ac:dyDescent="0.2">
      <c r="A15" s="6" t="s">
        <v>13</v>
      </c>
    </row>
    <row r="16" spans="1:1" x14ac:dyDescent="0.2">
      <c r="A16" s="6"/>
    </row>
    <row r="17" spans="1:1" x14ac:dyDescent="0.2">
      <c r="A17" s="4" t="s">
        <v>11</v>
      </c>
    </row>
    <row r="18" spans="1:1" ht="30.6" x14ac:dyDescent="0.2">
      <c r="A18" s="7" t="s">
        <v>14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"/>
  <sheetViews>
    <sheetView workbookViewId="0"/>
  </sheetViews>
  <sheetFormatPr baseColWidth="10" defaultRowHeight="10.199999999999999" outlineLevelRow="1" x14ac:dyDescent="0.2"/>
  <cols>
    <col min="1" max="1" width="2" style="10" customWidth="1"/>
    <col min="2" max="2" width="59.140625" style="10" customWidth="1"/>
    <col min="3" max="8" width="19.42578125" style="10" customWidth="1"/>
    <col min="9" max="256" width="12" style="10"/>
    <col min="257" max="257" width="2" style="10" customWidth="1"/>
    <col min="258" max="258" width="59.140625" style="10" customWidth="1"/>
    <col min="259" max="264" width="19.42578125" style="10" customWidth="1"/>
    <col min="265" max="512" width="12" style="10"/>
    <col min="513" max="513" width="2" style="10" customWidth="1"/>
    <col min="514" max="514" width="59.140625" style="10" customWidth="1"/>
    <col min="515" max="520" width="19.42578125" style="10" customWidth="1"/>
    <col min="521" max="768" width="12" style="10"/>
    <col min="769" max="769" width="2" style="10" customWidth="1"/>
    <col min="770" max="770" width="59.140625" style="10" customWidth="1"/>
    <col min="771" max="776" width="19.42578125" style="10" customWidth="1"/>
    <col min="777" max="1024" width="12" style="10"/>
    <col min="1025" max="1025" width="2" style="10" customWidth="1"/>
    <col min="1026" max="1026" width="59.140625" style="10" customWidth="1"/>
    <col min="1027" max="1032" width="19.42578125" style="10" customWidth="1"/>
    <col min="1033" max="1280" width="12" style="10"/>
    <col min="1281" max="1281" width="2" style="10" customWidth="1"/>
    <col min="1282" max="1282" width="59.140625" style="10" customWidth="1"/>
    <col min="1283" max="1288" width="19.42578125" style="10" customWidth="1"/>
    <col min="1289" max="1536" width="12" style="10"/>
    <col min="1537" max="1537" width="2" style="10" customWidth="1"/>
    <col min="1538" max="1538" width="59.140625" style="10" customWidth="1"/>
    <col min="1539" max="1544" width="19.42578125" style="10" customWidth="1"/>
    <col min="1545" max="1792" width="12" style="10"/>
    <col min="1793" max="1793" width="2" style="10" customWidth="1"/>
    <col min="1794" max="1794" width="59.140625" style="10" customWidth="1"/>
    <col min="1795" max="1800" width="19.42578125" style="10" customWidth="1"/>
    <col min="1801" max="2048" width="12" style="10"/>
    <col min="2049" max="2049" width="2" style="10" customWidth="1"/>
    <col min="2050" max="2050" width="59.140625" style="10" customWidth="1"/>
    <col min="2051" max="2056" width="19.42578125" style="10" customWidth="1"/>
    <col min="2057" max="2304" width="12" style="10"/>
    <col min="2305" max="2305" width="2" style="10" customWidth="1"/>
    <col min="2306" max="2306" width="59.140625" style="10" customWidth="1"/>
    <col min="2307" max="2312" width="19.42578125" style="10" customWidth="1"/>
    <col min="2313" max="2560" width="12" style="10"/>
    <col min="2561" max="2561" width="2" style="10" customWidth="1"/>
    <col min="2562" max="2562" width="59.140625" style="10" customWidth="1"/>
    <col min="2563" max="2568" width="19.42578125" style="10" customWidth="1"/>
    <col min="2569" max="2816" width="12" style="10"/>
    <col min="2817" max="2817" width="2" style="10" customWidth="1"/>
    <col min="2818" max="2818" width="59.140625" style="10" customWidth="1"/>
    <col min="2819" max="2824" width="19.42578125" style="10" customWidth="1"/>
    <col min="2825" max="3072" width="12" style="10"/>
    <col min="3073" max="3073" width="2" style="10" customWidth="1"/>
    <col min="3074" max="3074" width="59.140625" style="10" customWidth="1"/>
    <col min="3075" max="3080" width="19.42578125" style="10" customWidth="1"/>
    <col min="3081" max="3328" width="12" style="10"/>
    <col min="3329" max="3329" width="2" style="10" customWidth="1"/>
    <col min="3330" max="3330" width="59.140625" style="10" customWidth="1"/>
    <col min="3331" max="3336" width="19.42578125" style="10" customWidth="1"/>
    <col min="3337" max="3584" width="12" style="10"/>
    <col min="3585" max="3585" width="2" style="10" customWidth="1"/>
    <col min="3586" max="3586" width="59.140625" style="10" customWidth="1"/>
    <col min="3587" max="3592" width="19.42578125" style="10" customWidth="1"/>
    <col min="3593" max="3840" width="12" style="10"/>
    <col min="3841" max="3841" width="2" style="10" customWidth="1"/>
    <col min="3842" max="3842" width="59.140625" style="10" customWidth="1"/>
    <col min="3843" max="3848" width="19.42578125" style="10" customWidth="1"/>
    <col min="3849" max="4096" width="12" style="10"/>
    <col min="4097" max="4097" width="2" style="10" customWidth="1"/>
    <col min="4098" max="4098" width="59.140625" style="10" customWidth="1"/>
    <col min="4099" max="4104" width="19.42578125" style="10" customWidth="1"/>
    <col min="4105" max="4352" width="12" style="10"/>
    <col min="4353" max="4353" width="2" style="10" customWidth="1"/>
    <col min="4354" max="4354" width="59.140625" style="10" customWidth="1"/>
    <col min="4355" max="4360" width="19.42578125" style="10" customWidth="1"/>
    <col min="4361" max="4608" width="12" style="10"/>
    <col min="4609" max="4609" width="2" style="10" customWidth="1"/>
    <col min="4610" max="4610" width="59.140625" style="10" customWidth="1"/>
    <col min="4611" max="4616" width="19.42578125" style="10" customWidth="1"/>
    <col min="4617" max="4864" width="12" style="10"/>
    <col min="4865" max="4865" width="2" style="10" customWidth="1"/>
    <col min="4866" max="4866" width="59.140625" style="10" customWidth="1"/>
    <col min="4867" max="4872" width="19.42578125" style="10" customWidth="1"/>
    <col min="4873" max="5120" width="12" style="10"/>
    <col min="5121" max="5121" width="2" style="10" customWidth="1"/>
    <col min="5122" max="5122" width="59.140625" style="10" customWidth="1"/>
    <col min="5123" max="5128" width="19.42578125" style="10" customWidth="1"/>
    <col min="5129" max="5376" width="12" style="10"/>
    <col min="5377" max="5377" width="2" style="10" customWidth="1"/>
    <col min="5378" max="5378" width="59.140625" style="10" customWidth="1"/>
    <col min="5379" max="5384" width="19.42578125" style="10" customWidth="1"/>
    <col min="5385" max="5632" width="12" style="10"/>
    <col min="5633" max="5633" width="2" style="10" customWidth="1"/>
    <col min="5634" max="5634" width="59.140625" style="10" customWidth="1"/>
    <col min="5635" max="5640" width="19.42578125" style="10" customWidth="1"/>
    <col min="5641" max="5888" width="12" style="10"/>
    <col min="5889" max="5889" width="2" style="10" customWidth="1"/>
    <col min="5890" max="5890" width="59.140625" style="10" customWidth="1"/>
    <col min="5891" max="5896" width="19.42578125" style="10" customWidth="1"/>
    <col min="5897" max="6144" width="12" style="10"/>
    <col min="6145" max="6145" width="2" style="10" customWidth="1"/>
    <col min="6146" max="6146" width="59.140625" style="10" customWidth="1"/>
    <col min="6147" max="6152" width="19.42578125" style="10" customWidth="1"/>
    <col min="6153" max="6400" width="12" style="10"/>
    <col min="6401" max="6401" width="2" style="10" customWidth="1"/>
    <col min="6402" max="6402" width="59.140625" style="10" customWidth="1"/>
    <col min="6403" max="6408" width="19.42578125" style="10" customWidth="1"/>
    <col min="6409" max="6656" width="12" style="10"/>
    <col min="6657" max="6657" width="2" style="10" customWidth="1"/>
    <col min="6658" max="6658" width="59.140625" style="10" customWidth="1"/>
    <col min="6659" max="6664" width="19.42578125" style="10" customWidth="1"/>
    <col min="6665" max="6912" width="12" style="10"/>
    <col min="6913" max="6913" width="2" style="10" customWidth="1"/>
    <col min="6914" max="6914" width="59.140625" style="10" customWidth="1"/>
    <col min="6915" max="6920" width="19.42578125" style="10" customWidth="1"/>
    <col min="6921" max="7168" width="12" style="10"/>
    <col min="7169" max="7169" width="2" style="10" customWidth="1"/>
    <col min="7170" max="7170" width="59.140625" style="10" customWidth="1"/>
    <col min="7171" max="7176" width="19.42578125" style="10" customWidth="1"/>
    <col min="7177" max="7424" width="12" style="10"/>
    <col min="7425" max="7425" width="2" style="10" customWidth="1"/>
    <col min="7426" max="7426" width="59.140625" style="10" customWidth="1"/>
    <col min="7427" max="7432" width="19.42578125" style="10" customWidth="1"/>
    <col min="7433" max="7680" width="12" style="10"/>
    <col min="7681" max="7681" width="2" style="10" customWidth="1"/>
    <col min="7682" max="7682" width="59.140625" style="10" customWidth="1"/>
    <col min="7683" max="7688" width="19.42578125" style="10" customWidth="1"/>
    <col min="7689" max="7936" width="12" style="10"/>
    <col min="7937" max="7937" width="2" style="10" customWidth="1"/>
    <col min="7938" max="7938" width="59.140625" style="10" customWidth="1"/>
    <col min="7939" max="7944" width="19.42578125" style="10" customWidth="1"/>
    <col min="7945" max="8192" width="12" style="10"/>
    <col min="8193" max="8193" width="2" style="10" customWidth="1"/>
    <col min="8194" max="8194" width="59.140625" style="10" customWidth="1"/>
    <col min="8195" max="8200" width="19.42578125" style="10" customWidth="1"/>
    <col min="8201" max="8448" width="12" style="10"/>
    <col min="8449" max="8449" width="2" style="10" customWidth="1"/>
    <col min="8450" max="8450" width="59.140625" style="10" customWidth="1"/>
    <col min="8451" max="8456" width="19.42578125" style="10" customWidth="1"/>
    <col min="8457" max="8704" width="12" style="10"/>
    <col min="8705" max="8705" width="2" style="10" customWidth="1"/>
    <col min="8706" max="8706" width="59.140625" style="10" customWidth="1"/>
    <col min="8707" max="8712" width="19.42578125" style="10" customWidth="1"/>
    <col min="8713" max="8960" width="12" style="10"/>
    <col min="8961" max="8961" width="2" style="10" customWidth="1"/>
    <col min="8962" max="8962" width="59.140625" style="10" customWidth="1"/>
    <col min="8963" max="8968" width="19.42578125" style="10" customWidth="1"/>
    <col min="8969" max="9216" width="12" style="10"/>
    <col min="9217" max="9217" width="2" style="10" customWidth="1"/>
    <col min="9218" max="9218" width="59.140625" style="10" customWidth="1"/>
    <col min="9219" max="9224" width="19.42578125" style="10" customWidth="1"/>
    <col min="9225" max="9472" width="12" style="10"/>
    <col min="9473" max="9473" width="2" style="10" customWidth="1"/>
    <col min="9474" max="9474" width="59.140625" style="10" customWidth="1"/>
    <col min="9475" max="9480" width="19.42578125" style="10" customWidth="1"/>
    <col min="9481" max="9728" width="12" style="10"/>
    <col min="9729" max="9729" width="2" style="10" customWidth="1"/>
    <col min="9730" max="9730" width="59.140625" style="10" customWidth="1"/>
    <col min="9731" max="9736" width="19.42578125" style="10" customWidth="1"/>
    <col min="9737" max="9984" width="12" style="10"/>
    <col min="9985" max="9985" width="2" style="10" customWidth="1"/>
    <col min="9986" max="9986" width="59.140625" style="10" customWidth="1"/>
    <col min="9987" max="9992" width="19.42578125" style="10" customWidth="1"/>
    <col min="9993" max="10240" width="12" style="10"/>
    <col min="10241" max="10241" width="2" style="10" customWidth="1"/>
    <col min="10242" max="10242" width="59.140625" style="10" customWidth="1"/>
    <col min="10243" max="10248" width="19.42578125" style="10" customWidth="1"/>
    <col min="10249" max="10496" width="12" style="10"/>
    <col min="10497" max="10497" width="2" style="10" customWidth="1"/>
    <col min="10498" max="10498" width="59.140625" style="10" customWidth="1"/>
    <col min="10499" max="10504" width="19.42578125" style="10" customWidth="1"/>
    <col min="10505" max="10752" width="12" style="10"/>
    <col min="10753" max="10753" width="2" style="10" customWidth="1"/>
    <col min="10754" max="10754" width="59.140625" style="10" customWidth="1"/>
    <col min="10755" max="10760" width="19.42578125" style="10" customWidth="1"/>
    <col min="10761" max="11008" width="12" style="10"/>
    <col min="11009" max="11009" width="2" style="10" customWidth="1"/>
    <col min="11010" max="11010" width="59.140625" style="10" customWidth="1"/>
    <col min="11011" max="11016" width="19.42578125" style="10" customWidth="1"/>
    <col min="11017" max="11264" width="12" style="10"/>
    <col min="11265" max="11265" width="2" style="10" customWidth="1"/>
    <col min="11266" max="11266" width="59.140625" style="10" customWidth="1"/>
    <col min="11267" max="11272" width="19.42578125" style="10" customWidth="1"/>
    <col min="11273" max="11520" width="12" style="10"/>
    <col min="11521" max="11521" width="2" style="10" customWidth="1"/>
    <col min="11522" max="11522" width="59.140625" style="10" customWidth="1"/>
    <col min="11523" max="11528" width="19.42578125" style="10" customWidth="1"/>
    <col min="11529" max="11776" width="12" style="10"/>
    <col min="11777" max="11777" width="2" style="10" customWidth="1"/>
    <col min="11778" max="11778" width="59.140625" style="10" customWidth="1"/>
    <col min="11779" max="11784" width="19.42578125" style="10" customWidth="1"/>
    <col min="11785" max="12032" width="12" style="10"/>
    <col min="12033" max="12033" width="2" style="10" customWidth="1"/>
    <col min="12034" max="12034" width="59.140625" style="10" customWidth="1"/>
    <col min="12035" max="12040" width="19.42578125" style="10" customWidth="1"/>
    <col min="12041" max="12288" width="12" style="10"/>
    <col min="12289" max="12289" width="2" style="10" customWidth="1"/>
    <col min="12290" max="12290" width="59.140625" style="10" customWidth="1"/>
    <col min="12291" max="12296" width="19.42578125" style="10" customWidth="1"/>
    <col min="12297" max="12544" width="12" style="10"/>
    <col min="12545" max="12545" width="2" style="10" customWidth="1"/>
    <col min="12546" max="12546" width="59.140625" style="10" customWidth="1"/>
    <col min="12547" max="12552" width="19.42578125" style="10" customWidth="1"/>
    <col min="12553" max="12800" width="12" style="10"/>
    <col min="12801" max="12801" width="2" style="10" customWidth="1"/>
    <col min="12802" max="12802" width="59.140625" style="10" customWidth="1"/>
    <col min="12803" max="12808" width="19.42578125" style="10" customWidth="1"/>
    <col min="12809" max="13056" width="12" style="10"/>
    <col min="13057" max="13057" width="2" style="10" customWidth="1"/>
    <col min="13058" max="13058" width="59.140625" style="10" customWidth="1"/>
    <col min="13059" max="13064" width="19.42578125" style="10" customWidth="1"/>
    <col min="13065" max="13312" width="12" style="10"/>
    <col min="13313" max="13313" width="2" style="10" customWidth="1"/>
    <col min="13314" max="13314" width="59.140625" style="10" customWidth="1"/>
    <col min="13315" max="13320" width="19.42578125" style="10" customWidth="1"/>
    <col min="13321" max="13568" width="12" style="10"/>
    <col min="13569" max="13569" width="2" style="10" customWidth="1"/>
    <col min="13570" max="13570" width="59.140625" style="10" customWidth="1"/>
    <col min="13571" max="13576" width="19.42578125" style="10" customWidth="1"/>
    <col min="13577" max="13824" width="12" style="10"/>
    <col min="13825" max="13825" width="2" style="10" customWidth="1"/>
    <col min="13826" max="13826" width="59.140625" style="10" customWidth="1"/>
    <col min="13827" max="13832" width="19.42578125" style="10" customWidth="1"/>
    <col min="13833" max="14080" width="12" style="10"/>
    <col min="14081" max="14081" width="2" style="10" customWidth="1"/>
    <col min="14082" max="14082" width="59.140625" style="10" customWidth="1"/>
    <col min="14083" max="14088" width="19.42578125" style="10" customWidth="1"/>
    <col min="14089" max="14336" width="12" style="10"/>
    <col min="14337" max="14337" width="2" style="10" customWidth="1"/>
    <col min="14338" max="14338" width="59.140625" style="10" customWidth="1"/>
    <col min="14339" max="14344" width="19.42578125" style="10" customWidth="1"/>
    <col min="14345" max="14592" width="12" style="10"/>
    <col min="14593" max="14593" width="2" style="10" customWidth="1"/>
    <col min="14594" max="14594" width="59.140625" style="10" customWidth="1"/>
    <col min="14595" max="14600" width="19.42578125" style="10" customWidth="1"/>
    <col min="14601" max="14848" width="12" style="10"/>
    <col min="14849" max="14849" width="2" style="10" customWidth="1"/>
    <col min="14850" max="14850" width="59.140625" style="10" customWidth="1"/>
    <col min="14851" max="14856" width="19.42578125" style="10" customWidth="1"/>
    <col min="14857" max="15104" width="12" style="10"/>
    <col min="15105" max="15105" width="2" style="10" customWidth="1"/>
    <col min="15106" max="15106" width="59.140625" style="10" customWidth="1"/>
    <col min="15107" max="15112" width="19.42578125" style="10" customWidth="1"/>
    <col min="15113" max="15360" width="12" style="10"/>
    <col min="15361" max="15361" width="2" style="10" customWidth="1"/>
    <col min="15362" max="15362" width="59.140625" style="10" customWidth="1"/>
    <col min="15363" max="15368" width="19.42578125" style="10" customWidth="1"/>
    <col min="15369" max="15616" width="12" style="10"/>
    <col min="15617" max="15617" width="2" style="10" customWidth="1"/>
    <col min="15618" max="15618" width="59.140625" style="10" customWidth="1"/>
    <col min="15619" max="15624" width="19.42578125" style="10" customWidth="1"/>
    <col min="15625" max="15872" width="12" style="10"/>
    <col min="15873" max="15873" width="2" style="10" customWidth="1"/>
    <col min="15874" max="15874" width="59.140625" style="10" customWidth="1"/>
    <col min="15875" max="15880" width="19.42578125" style="10" customWidth="1"/>
    <col min="15881" max="16128" width="12" style="10"/>
    <col min="16129" max="16129" width="2" style="10" customWidth="1"/>
    <col min="16130" max="16130" width="59.140625" style="10" customWidth="1"/>
    <col min="16131" max="16136" width="19.42578125" style="10" customWidth="1"/>
    <col min="16137" max="16384" width="12" style="10"/>
  </cols>
  <sheetData>
    <row r="2" spans="2:8" ht="13.8" x14ac:dyDescent="0.25">
      <c r="B2" s="11" t="s">
        <v>40</v>
      </c>
      <c r="C2" s="12" t="s">
        <v>41</v>
      </c>
      <c r="D2" s="12" t="s">
        <v>42</v>
      </c>
      <c r="E2" s="12" t="s">
        <v>43</v>
      </c>
      <c r="F2" s="12" t="s">
        <v>44</v>
      </c>
      <c r="G2" s="12" t="s">
        <v>45</v>
      </c>
      <c r="H2" s="12" t="s">
        <v>46</v>
      </c>
    </row>
    <row r="3" spans="2:8" x14ac:dyDescent="0.2">
      <c r="B3" s="13" t="s">
        <v>313</v>
      </c>
      <c r="C3" s="14">
        <v>670901264.36000001</v>
      </c>
      <c r="D3" s="14">
        <v>113609216.76000001</v>
      </c>
      <c r="E3" s="14">
        <v>784510481.12</v>
      </c>
      <c r="F3" s="14">
        <v>152673301.13</v>
      </c>
      <c r="G3" s="14">
        <v>151821022.61000001</v>
      </c>
      <c r="H3" s="14">
        <v>631837179.99000001</v>
      </c>
    </row>
    <row r="4" spans="2:8" outlineLevel="1" x14ac:dyDescent="0.2">
      <c r="B4" s="15" t="s">
        <v>314</v>
      </c>
      <c r="C4" s="16">
        <v>606860608</v>
      </c>
      <c r="D4" s="16">
        <v>12469864.390000001</v>
      </c>
      <c r="E4" s="16">
        <v>619330472.38999999</v>
      </c>
      <c r="F4" s="16">
        <v>108588338.01000001</v>
      </c>
      <c r="G4" s="16">
        <v>108431608.84</v>
      </c>
      <c r="H4" s="16">
        <v>510742134.38</v>
      </c>
    </row>
    <row r="5" spans="2:8" outlineLevel="1" x14ac:dyDescent="0.2">
      <c r="B5" s="15" t="s">
        <v>315</v>
      </c>
      <c r="C5" s="16">
        <v>33303304.359999999</v>
      </c>
      <c r="D5" s="16">
        <v>76490008.599999994</v>
      </c>
      <c r="E5" s="16">
        <v>109793312.95999999</v>
      </c>
      <c r="F5" s="16">
        <v>14745667.630000001</v>
      </c>
      <c r="G5" s="16">
        <v>14050118.279999999</v>
      </c>
      <c r="H5" s="16">
        <v>95047645.329999998</v>
      </c>
    </row>
    <row r="6" spans="2:8" outlineLevel="1" x14ac:dyDescent="0.2">
      <c r="B6" s="15" t="s">
        <v>316</v>
      </c>
      <c r="C6" s="16">
        <v>30737352</v>
      </c>
      <c r="D6" s="16">
        <v>24649343.77</v>
      </c>
      <c r="E6" s="16">
        <v>55386695.770000003</v>
      </c>
      <c r="F6" s="16">
        <v>29339295.489999998</v>
      </c>
      <c r="G6" s="16">
        <v>29339295.489999998</v>
      </c>
      <c r="H6" s="16">
        <v>26047400.280000001</v>
      </c>
    </row>
    <row r="7" spans="2:8" outlineLevel="1" x14ac:dyDescent="0.2">
      <c r="B7" s="15" t="s">
        <v>317</v>
      </c>
      <c r="C7" s="23">
        <v>0</v>
      </c>
      <c r="D7" s="23">
        <v>0</v>
      </c>
      <c r="E7" s="23">
        <v>0</v>
      </c>
      <c r="F7" s="16">
        <v>0</v>
      </c>
      <c r="G7" s="23">
        <v>0</v>
      </c>
      <c r="H7" s="16">
        <v>0</v>
      </c>
    </row>
    <row r="8" spans="2:8" outlineLevel="1" x14ac:dyDescent="0.2">
      <c r="B8" s="15" t="s">
        <v>318</v>
      </c>
      <c r="C8" s="23">
        <v>0</v>
      </c>
      <c r="D8" s="23">
        <v>0</v>
      </c>
      <c r="E8" s="23">
        <v>0</v>
      </c>
      <c r="F8" s="16">
        <v>0</v>
      </c>
      <c r="G8" s="23">
        <v>0</v>
      </c>
      <c r="H8" s="1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ColWidth="12" defaultRowHeight="10.199999999999999" x14ac:dyDescent="0.2"/>
  <cols>
    <col min="1" max="1" width="135.85546875" style="5" customWidth="1"/>
    <col min="2" max="16384" width="12" style="5"/>
  </cols>
  <sheetData>
    <row r="1" spans="1:1" x14ac:dyDescent="0.2">
      <c r="A1" s="3" t="s">
        <v>8</v>
      </c>
    </row>
    <row r="2" spans="1:1" ht="20.399999999999999" x14ac:dyDescent="0.2">
      <c r="A2" s="6" t="s">
        <v>24</v>
      </c>
    </row>
    <row r="3" spans="1:1" x14ac:dyDescent="0.2">
      <c r="A3" s="6" t="s">
        <v>26</v>
      </c>
    </row>
    <row r="4" spans="1:1" x14ac:dyDescent="0.2">
      <c r="A4" s="6" t="s">
        <v>27</v>
      </c>
    </row>
    <row r="5" spans="1:1" x14ac:dyDescent="0.2">
      <c r="A5" s="6" t="s">
        <v>28</v>
      </c>
    </row>
    <row r="6" spans="1:1" ht="20.399999999999999" x14ac:dyDescent="0.2">
      <c r="A6" s="6" t="s">
        <v>29</v>
      </c>
    </row>
    <row r="7" spans="1:1" ht="30.6" x14ac:dyDescent="0.2">
      <c r="A7" s="6" t="s">
        <v>31</v>
      </c>
    </row>
    <row r="8" spans="1:1" ht="20.399999999999999" x14ac:dyDescent="0.2">
      <c r="A8" s="6" t="s">
        <v>33</v>
      </c>
    </row>
    <row r="9" spans="1:1" x14ac:dyDescent="0.2">
      <c r="A9" s="6" t="s">
        <v>34</v>
      </c>
    </row>
    <row r="10" spans="1:1" x14ac:dyDescent="0.2">
      <c r="A10" s="6"/>
    </row>
    <row r="11" spans="1:1" x14ac:dyDescent="0.2">
      <c r="A11" s="4" t="s">
        <v>9</v>
      </c>
    </row>
    <row r="12" spans="1:1" x14ac:dyDescent="0.2">
      <c r="A12" s="6" t="s">
        <v>10</v>
      </c>
    </row>
    <row r="13" spans="1:1" ht="11.25" customHeight="1" x14ac:dyDescent="0.2">
      <c r="A13" s="6"/>
    </row>
    <row r="14" spans="1:1" x14ac:dyDescent="0.2">
      <c r="A14" s="4" t="s">
        <v>12</v>
      </c>
    </row>
    <row r="15" spans="1:1" x14ac:dyDescent="0.2">
      <c r="A15" s="6" t="s">
        <v>13</v>
      </c>
    </row>
    <row r="16" spans="1:1" x14ac:dyDescent="0.2">
      <c r="A16" s="6"/>
    </row>
    <row r="17" spans="1:1" x14ac:dyDescent="0.2">
      <c r="A17" s="4" t="s">
        <v>11</v>
      </c>
    </row>
    <row r="18" spans="1:1" ht="39.9" customHeight="1" x14ac:dyDescent="0.2">
      <c r="A18" s="7" t="s">
        <v>15</v>
      </c>
    </row>
  </sheetData>
  <sheetProtection algorithmName="SHA-512" hashValue="UuW5+WsCtHOA2odm/9LeS7PAjNaFMcfMabQ5Fn6eASfW/Yj/85kppKUGSQNBk/JSeuUGgSkOVeh6ixtWwJ6+fg==" saltValue="IBXJ9LtHBFKOaxuf868nJ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activeCell="J1" sqref="J1"/>
    </sheetView>
  </sheetViews>
  <sheetFormatPr baseColWidth="10" defaultColWidth="12" defaultRowHeight="10.199999999999999" x14ac:dyDescent="0.2"/>
  <cols>
    <col min="1" max="1" width="14.7109375" style="26" customWidth="1"/>
    <col min="2" max="2" width="72.85546875" style="26" customWidth="1"/>
    <col min="3" max="8" width="18.28515625" style="26" customWidth="1"/>
    <col min="9" max="16384" width="12" style="26"/>
  </cols>
  <sheetData>
    <row r="1" spans="1:8" ht="99" customHeight="1" x14ac:dyDescent="0.2">
      <c r="A1" s="25" t="s">
        <v>352</v>
      </c>
      <c r="B1" s="25"/>
      <c r="C1" s="25"/>
      <c r="D1" s="25"/>
      <c r="E1" s="25"/>
      <c r="F1" s="25"/>
      <c r="G1" s="25"/>
      <c r="H1" s="25"/>
    </row>
    <row r="2" spans="1:8" ht="24.9" customHeight="1" x14ac:dyDescent="0.2">
      <c r="A2" s="27" t="s">
        <v>0</v>
      </c>
      <c r="B2" s="28" t="s">
        <v>1</v>
      </c>
      <c r="C2" s="29" t="s">
        <v>2</v>
      </c>
      <c r="D2" s="29" t="s">
        <v>20</v>
      </c>
      <c r="E2" s="29" t="s">
        <v>3</v>
      </c>
      <c r="F2" s="29" t="s">
        <v>4</v>
      </c>
      <c r="G2" s="29" t="s">
        <v>5</v>
      </c>
      <c r="H2" s="29" t="s">
        <v>6</v>
      </c>
    </row>
    <row r="3" spans="1:8" x14ac:dyDescent="0.2">
      <c r="A3" s="2">
        <v>900001</v>
      </c>
      <c r="B3" s="1" t="s">
        <v>7</v>
      </c>
      <c r="C3" s="30">
        <v>670901264.36000001</v>
      </c>
      <c r="D3" s="30">
        <v>113609216.76000001</v>
      </c>
      <c r="E3" s="30">
        <v>784510481.12</v>
      </c>
      <c r="F3" s="30">
        <v>152673301.13</v>
      </c>
      <c r="G3" s="30">
        <v>151821022.61000001</v>
      </c>
      <c r="H3" s="30">
        <v>631837179.99000001</v>
      </c>
    </row>
    <row r="4" spans="1:8" x14ac:dyDescent="0.2">
      <c r="A4" s="31">
        <v>2</v>
      </c>
      <c r="B4" s="26" t="s">
        <v>355</v>
      </c>
      <c r="C4" s="32">
        <v>670901264.36000001</v>
      </c>
      <c r="D4" s="32">
        <v>113609216.76000001</v>
      </c>
      <c r="E4" s="32">
        <v>784510481.12</v>
      </c>
      <c r="F4" s="32">
        <v>152673301.13</v>
      </c>
      <c r="G4" s="32">
        <v>151821022.61000001</v>
      </c>
      <c r="H4" s="32">
        <v>631837179.99000001</v>
      </c>
    </row>
    <row r="5" spans="1:8" x14ac:dyDescent="0.2">
      <c r="A5" s="31">
        <v>21</v>
      </c>
      <c r="B5" s="26" t="s">
        <v>356</v>
      </c>
      <c r="C5" s="33">
        <v>670901264.36000001</v>
      </c>
      <c r="D5" s="33">
        <v>113609216.76000001</v>
      </c>
      <c r="E5" s="33">
        <v>784510481.12</v>
      </c>
      <c r="F5" s="33">
        <v>152673301.13</v>
      </c>
      <c r="G5" s="33">
        <v>151821022.61000001</v>
      </c>
      <c r="H5" s="33">
        <v>631837179.99000001</v>
      </c>
    </row>
    <row r="6" spans="1:8" x14ac:dyDescent="0.2">
      <c r="A6" s="31">
        <v>211</v>
      </c>
      <c r="B6" s="26" t="s">
        <v>357</v>
      </c>
      <c r="C6" s="33">
        <v>670901264.36000001</v>
      </c>
      <c r="D6" s="33">
        <v>113609216.76000001</v>
      </c>
      <c r="E6" s="33">
        <v>784510481.12</v>
      </c>
      <c r="F6" s="33">
        <v>152673301.13</v>
      </c>
      <c r="G6" s="33">
        <v>151821022.61000001</v>
      </c>
      <c r="H6" s="33">
        <v>631837179.99000001</v>
      </c>
    </row>
    <row r="7" spans="1:8" x14ac:dyDescent="0.2">
      <c r="A7" s="31">
        <v>2111</v>
      </c>
      <c r="B7" s="26" t="s">
        <v>358</v>
      </c>
      <c r="C7" s="33">
        <v>670901264.36000001</v>
      </c>
      <c r="D7" s="33">
        <v>113609216.76000001</v>
      </c>
      <c r="E7" s="33">
        <v>784510481.12</v>
      </c>
      <c r="F7" s="33">
        <v>152673301.13</v>
      </c>
      <c r="G7" s="33">
        <v>151821022.61000001</v>
      </c>
      <c r="H7" s="33">
        <v>631837179.99000001</v>
      </c>
    </row>
    <row r="8" spans="1:8" x14ac:dyDescent="0.2">
      <c r="A8" s="31">
        <v>21112</v>
      </c>
      <c r="B8" s="26" t="s">
        <v>359</v>
      </c>
      <c r="C8" s="33">
        <v>670901264.36000001</v>
      </c>
      <c r="D8" s="33">
        <v>113609216.76000001</v>
      </c>
      <c r="E8" s="33">
        <v>784510481.12</v>
      </c>
      <c r="F8" s="33">
        <v>152673301.13</v>
      </c>
      <c r="G8" s="33">
        <v>151821022.61000001</v>
      </c>
      <c r="H8" s="33">
        <v>631837179.99000001</v>
      </c>
    </row>
    <row r="9" spans="1:8" x14ac:dyDescent="0.2">
      <c r="A9" s="31" t="s">
        <v>360</v>
      </c>
      <c r="B9" s="26" t="s">
        <v>361</v>
      </c>
      <c r="C9" s="33">
        <v>226838739</v>
      </c>
      <c r="D9" s="33">
        <v>1670534.31</v>
      </c>
      <c r="E9" s="33">
        <v>228509273.31</v>
      </c>
      <c r="F9" s="33">
        <v>39358518.590000004</v>
      </c>
      <c r="G9" s="33">
        <v>39336935.200000003</v>
      </c>
      <c r="H9" s="33">
        <v>189150754.72</v>
      </c>
    </row>
    <row r="10" spans="1:8" x14ac:dyDescent="0.2">
      <c r="A10" s="31" t="s">
        <v>362</v>
      </c>
      <c r="B10" s="26" t="s">
        <v>363</v>
      </c>
      <c r="C10" s="33">
        <v>9958984</v>
      </c>
      <c r="D10" s="33">
        <v>-344849.87</v>
      </c>
      <c r="E10" s="33">
        <v>9614134.1300000008</v>
      </c>
      <c r="F10" s="33">
        <v>1579782.42</v>
      </c>
      <c r="G10" s="33">
        <v>1579782.42</v>
      </c>
      <c r="H10" s="33">
        <v>8034351.71</v>
      </c>
    </row>
    <row r="11" spans="1:8" x14ac:dyDescent="0.2">
      <c r="A11" s="31" t="s">
        <v>364</v>
      </c>
      <c r="B11" s="26" t="s">
        <v>365</v>
      </c>
      <c r="C11" s="33">
        <v>114229044</v>
      </c>
      <c r="D11" s="33">
        <v>2267150.96</v>
      </c>
      <c r="E11" s="33">
        <v>116496194.95999999</v>
      </c>
      <c r="F11" s="33">
        <v>19251680.170000002</v>
      </c>
      <c r="G11" s="33">
        <v>19230096.780000001</v>
      </c>
      <c r="H11" s="33">
        <v>97244514.790000007</v>
      </c>
    </row>
    <row r="12" spans="1:8" x14ac:dyDescent="0.2">
      <c r="A12" s="31" t="s">
        <v>366</v>
      </c>
      <c r="B12" s="26" t="s">
        <v>367</v>
      </c>
      <c r="C12" s="33">
        <v>48049569</v>
      </c>
      <c r="D12" s="33">
        <v>-345280.85</v>
      </c>
      <c r="E12" s="33">
        <v>47704288.149999999</v>
      </c>
      <c r="F12" s="33">
        <v>8237308.46</v>
      </c>
      <c r="G12" s="33">
        <v>8237308.46</v>
      </c>
      <c r="H12" s="33">
        <v>39466979.689999998</v>
      </c>
    </row>
    <row r="13" spans="1:8" x14ac:dyDescent="0.2">
      <c r="A13" s="31" t="s">
        <v>368</v>
      </c>
      <c r="B13" s="26" t="s">
        <v>369</v>
      </c>
      <c r="C13" s="33">
        <v>17964448</v>
      </c>
      <c r="D13" s="33">
        <v>-61256.15</v>
      </c>
      <c r="E13" s="33">
        <v>17903191.850000001</v>
      </c>
      <c r="F13" s="33">
        <v>3349739.27</v>
      </c>
      <c r="G13" s="33">
        <v>3349739.27</v>
      </c>
      <c r="H13" s="33">
        <v>14553452.58</v>
      </c>
    </row>
    <row r="14" spans="1:8" x14ac:dyDescent="0.2">
      <c r="A14" s="31" t="s">
        <v>370</v>
      </c>
      <c r="B14" s="26" t="s">
        <v>371</v>
      </c>
      <c r="C14" s="33">
        <v>17965252</v>
      </c>
      <c r="D14" s="33">
        <v>-3749.78</v>
      </c>
      <c r="E14" s="33">
        <v>17961502.219999999</v>
      </c>
      <c r="F14" s="33">
        <v>3405256.95</v>
      </c>
      <c r="G14" s="33">
        <v>3405256.95</v>
      </c>
      <c r="H14" s="33">
        <v>14556245.27</v>
      </c>
    </row>
    <row r="15" spans="1:8" x14ac:dyDescent="0.2">
      <c r="A15" s="31" t="s">
        <v>372</v>
      </c>
      <c r="B15" s="26" t="s">
        <v>373</v>
      </c>
      <c r="C15" s="33">
        <v>5931546</v>
      </c>
      <c r="D15" s="33">
        <v>-42493.120000000003</v>
      </c>
      <c r="E15" s="33">
        <v>5889052.8799999999</v>
      </c>
      <c r="F15" s="33">
        <v>1250811.8999999999</v>
      </c>
      <c r="G15" s="33">
        <v>1250811.8999999999</v>
      </c>
      <c r="H15" s="33">
        <v>4638240.9800000004</v>
      </c>
    </row>
    <row r="16" spans="1:8" x14ac:dyDescent="0.2">
      <c r="A16" s="31" t="s">
        <v>374</v>
      </c>
      <c r="B16" s="26" t="s">
        <v>375</v>
      </c>
      <c r="C16" s="33">
        <v>791892</v>
      </c>
      <c r="D16" s="33">
        <v>-2872.32</v>
      </c>
      <c r="E16" s="33">
        <v>789019.68</v>
      </c>
      <c r="F16" s="33">
        <v>143835.54</v>
      </c>
      <c r="G16" s="33">
        <v>143835.54</v>
      </c>
      <c r="H16" s="33">
        <v>645184.14</v>
      </c>
    </row>
    <row r="17" spans="1:8" x14ac:dyDescent="0.2">
      <c r="A17" s="31" t="s">
        <v>376</v>
      </c>
      <c r="B17" s="26" t="s">
        <v>377</v>
      </c>
      <c r="C17" s="33">
        <v>6016458</v>
      </c>
      <c r="D17" s="33">
        <v>118876.18</v>
      </c>
      <c r="E17" s="33">
        <v>6135334.1799999997</v>
      </c>
      <c r="F17" s="33">
        <v>1082728.8700000001</v>
      </c>
      <c r="G17" s="33">
        <v>1082728.8700000001</v>
      </c>
      <c r="H17" s="33">
        <v>5052605.3099999996</v>
      </c>
    </row>
    <row r="18" spans="1:8" x14ac:dyDescent="0.2">
      <c r="A18" s="31" t="s">
        <v>378</v>
      </c>
      <c r="B18" s="26" t="s">
        <v>379</v>
      </c>
      <c r="C18" s="33">
        <v>5931546</v>
      </c>
      <c r="D18" s="33">
        <v>85009.26</v>
      </c>
      <c r="E18" s="33">
        <v>6016555.2599999998</v>
      </c>
      <c r="F18" s="33">
        <v>1057375.01</v>
      </c>
      <c r="G18" s="33">
        <v>1057375.01</v>
      </c>
      <c r="H18" s="33">
        <v>4959180.25</v>
      </c>
    </row>
    <row r="19" spans="1:8" x14ac:dyDescent="0.2">
      <c r="A19" s="31" t="s">
        <v>380</v>
      </c>
      <c r="B19" s="26" t="s">
        <v>381</v>
      </c>
      <c r="C19" s="33">
        <v>226534316.36000001</v>
      </c>
      <c r="D19" s="33">
        <v>109728298.98999999</v>
      </c>
      <c r="E19" s="33">
        <v>336262615.35000002</v>
      </c>
      <c r="F19" s="33">
        <v>72195730.430000007</v>
      </c>
      <c r="G19" s="33">
        <v>71398007.299999997</v>
      </c>
      <c r="H19" s="33">
        <v>264066884.91999999</v>
      </c>
    </row>
    <row r="20" spans="1:8" x14ac:dyDescent="0.2">
      <c r="A20" s="31" t="s">
        <v>382</v>
      </c>
      <c r="B20" s="26" t="s">
        <v>383</v>
      </c>
      <c r="C20" s="33">
        <v>9655774</v>
      </c>
      <c r="D20" s="33">
        <v>-127469.78</v>
      </c>
      <c r="E20" s="33">
        <v>9528304.2200000007</v>
      </c>
      <c r="F20" s="33">
        <v>1391746.47</v>
      </c>
      <c r="G20" s="33">
        <v>1379967.55</v>
      </c>
      <c r="H20" s="33">
        <v>8136557.75</v>
      </c>
    </row>
    <row r="21" spans="1:8" x14ac:dyDescent="0.2">
      <c r="A21" s="31" t="s">
        <v>384</v>
      </c>
      <c r="B21" s="26" t="s">
        <v>385</v>
      </c>
      <c r="C21" s="33">
        <v>12626279</v>
      </c>
      <c r="D21" s="33">
        <v>-83888.84</v>
      </c>
      <c r="E21" s="33">
        <v>12542390.16</v>
      </c>
      <c r="F21" s="33">
        <v>2648684.9300000002</v>
      </c>
      <c r="G21" s="33">
        <v>2648684.9300000002</v>
      </c>
      <c r="H21" s="33">
        <v>9893705.2300000004</v>
      </c>
    </row>
    <row r="22" spans="1:8" x14ac:dyDescent="0.2">
      <c r="A22" s="31" t="s">
        <v>386</v>
      </c>
      <c r="B22" s="26" t="s">
        <v>387</v>
      </c>
      <c r="C22" s="33">
        <v>4233227</v>
      </c>
      <c r="D22" s="33">
        <v>-107393.98</v>
      </c>
      <c r="E22" s="33">
        <v>4125833.02</v>
      </c>
      <c r="F22" s="33">
        <v>744116.13</v>
      </c>
      <c r="G22" s="33">
        <v>744116.13</v>
      </c>
      <c r="H22" s="33">
        <v>3381716.89</v>
      </c>
    </row>
    <row r="23" spans="1:8" x14ac:dyDescent="0.2">
      <c r="A23" s="31" t="s">
        <v>388</v>
      </c>
      <c r="B23" s="26" t="s">
        <v>389</v>
      </c>
      <c r="C23" s="33">
        <v>6647711</v>
      </c>
      <c r="D23" s="33">
        <v>-156330.39000000001</v>
      </c>
      <c r="E23" s="33">
        <v>6491380.6100000003</v>
      </c>
      <c r="F23" s="33">
        <v>957716.38</v>
      </c>
      <c r="G23" s="33">
        <v>957716.38</v>
      </c>
      <c r="H23" s="33">
        <v>5533664.2300000004</v>
      </c>
    </row>
    <row r="24" spans="1:8" x14ac:dyDescent="0.2">
      <c r="A24" s="31" t="s">
        <v>390</v>
      </c>
      <c r="B24" s="26" t="s">
        <v>391</v>
      </c>
      <c r="C24" s="33">
        <v>758044</v>
      </c>
      <c r="D24" s="33">
        <v>-55576</v>
      </c>
      <c r="E24" s="33">
        <v>702468</v>
      </c>
      <c r="F24" s="33">
        <v>81775.89</v>
      </c>
      <c r="G24" s="33">
        <v>81775.89</v>
      </c>
      <c r="H24" s="33">
        <v>620692.11</v>
      </c>
    </row>
    <row r="25" spans="1:8" x14ac:dyDescent="0.2">
      <c r="A25" s="31" t="s">
        <v>392</v>
      </c>
      <c r="B25" s="26" t="s">
        <v>393</v>
      </c>
      <c r="C25" s="33">
        <v>6397376</v>
      </c>
      <c r="D25" s="33">
        <v>-151869.94</v>
      </c>
      <c r="E25" s="33">
        <v>6245506.0599999996</v>
      </c>
      <c r="F25" s="33">
        <v>1158780.71</v>
      </c>
      <c r="G25" s="33">
        <v>1156372.71</v>
      </c>
      <c r="H25" s="33">
        <v>5086725.3499999996</v>
      </c>
    </row>
    <row r="26" spans="1:8" x14ac:dyDescent="0.2">
      <c r="A26" s="31" t="s">
        <v>394</v>
      </c>
      <c r="B26" s="26" t="s">
        <v>395</v>
      </c>
      <c r="C26" s="33">
        <v>4346695</v>
      </c>
      <c r="D26" s="33">
        <v>-7022.97</v>
      </c>
      <c r="E26" s="33">
        <v>4339672.03</v>
      </c>
      <c r="F26" s="33">
        <v>854824.64</v>
      </c>
      <c r="G26" s="33">
        <v>852234.64</v>
      </c>
      <c r="H26" s="33">
        <v>3484847.39</v>
      </c>
    </row>
    <row r="27" spans="1:8" x14ac:dyDescent="0.2">
      <c r="A27" s="31" t="s">
        <v>396</v>
      </c>
      <c r="B27" s="26" t="s">
        <v>397</v>
      </c>
      <c r="C27" s="33">
        <v>77740542.359999999</v>
      </c>
      <c r="D27" s="33">
        <v>97043788.430000007</v>
      </c>
      <c r="E27" s="33">
        <v>174784330.78999999</v>
      </c>
      <c r="F27" s="33">
        <v>50472185.090000004</v>
      </c>
      <c r="G27" s="33">
        <v>49778620.740000002</v>
      </c>
      <c r="H27" s="33">
        <v>124312145.7</v>
      </c>
    </row>
    <row r="28" spans="1:8" x14ac:dyDescent="0.2">
      <c r="A28" s="31" t="s">
        <v>398</v>
      </c>
      <c r="B28" s="26" t="s">
        <v>399</v>
      </c>
      <c r="C28" s="33">
        <v>8419057</v>
      </c>
      <c r="D28" s="33">
        <v>1238034.82</v>
      </c>
      <c r="E28" s="33">
        <v>9657091.8200000003</v>
      </c>
      <c r="F28" s="33">
        <v>1095734</v>
      </c>
      <c r="G28" s="33">
        <v>1095734</v>
      </c>
      <c r="H28" s="33">
        <v>8561357.8200000003</v>
      </c>
    </row>
    <row r="29" spans="1:8" x14ac:dyDescent="0.2">
      <c r="A29" s="31" t="s">
        <v>400</v>
      </c>
      <c r="B29" s="26" t="s">
        <v>401</v>
      </c>
      <c r="C29" s="33">
        <v>6769134</v>
      </c>
      <c r="D29" s="33">
        <v>13468.79</v>
      </c>
      <c r="E29" s="33">
        <v>6782602.79</v>
      </c>
      <c r="F29" s="33">
        <v>1449182.23</v>
      </c>
      <c r="G29" s="33">
        <v>1449182.23</v>
      </c>
      <c r="H29" s="33">
        <v>5333420.5599999996</v>
      </c>
    </row>
    <row r="30" spans="1:8" x14ac:dyDescent="0.2">
      <c r="A30" s="31" t="s">
        <v>402</v>
      </c>
      <c r="B30" s="26" t="s">
        <v>403</v>
      </c>
      <c r="C30" s="33">
        <v>25742593</v>
      </c>
      <c r="D30" s="33">
        <v>600670.5</v>
      </c>
      <c r="E30" s="33">
        <v>26343263.5</v>
      </c>
      <c r="F30" s="33">
        <v>2600907.33</v>
      </c>
      <c r="G30" s="33">
        <v>2600907.33</v>
      </c>
      <c r="H30" s="33">
        <v>23742356.170000002</v>
      </c>
    </row>
    <row r="31" spans="1:8" x14ac:dyDescent="0.2">
      <c r="A31" s="31" t="s">
        <v>404</v>
      </c>
      <c r="B31" s="26" t="s">
        <v>405</v>
      </c>
      <c r="C31" s="33">
        <v>20257670</v>
      </c>
      <c r="D31" s="33">
        <v>10207037.84</v>
      </c>
      <c r="E31" s="33">
        <v>30464707.84</v>
      </c>
      <c r="F31" s="33">
        <v>3333815.37</v>
      </c>
      <c r="G31" s="33">
        <v>3287994.74</v>
      </c>
      <c r="H31" s="33">
        <v>27130892.469999999</v>
      </c>
    </row>
    <row r="32" spans="1:8" x14ac:dyDescent="0.2">
      <c r="A32" s="31" t="s">
        <v>406</v>
      </c>
      <c r="B32" s="26" t="s">
        <v>407</v>
      </c>
      <c r="C32" s="33">
        <v>28097713</v>
      </c>
      <c r="D32" s="33">
        <v>1830480.97</v>
      </c>
      <c r="E32" s="33">
        <v>29928193.969999999</v>
      </c>
      <c r="F32" s="33">
        <v>3304924.23</v>
      </c>
      <c r="G32" s="33">
        <v>3276140.22</v>
      </c>
      <c r="H32" s="33">
        <v>26623269.739999998</v>
      </c>
    </row>
    <row r="33" spans="1:8" x14ac:dyDescent="0.2">
      <c r="A33" s="31" t="s">
        <v>408</v>
      </c>
      <c r="B33" s="26" t="s">
        <v>409</v>
      </c>
      <c r="C33" s="33">
        <v>2872630</v>
      </c>
      <c r="D33" s="33">
        <v>-20147.009999999998</v>
      </c>
      <c r="E33" s="33">
        <v>2852482.99</v>
      </c>
      <c r="F33" s="33">
        <v>514265.28</v>
      </c>
      <c r="G33" s="33">
        <v>514265.28</v>
      </c>
      <c r="H33" s="33">
        <v>2338217.71</v>
      </c>
    </row>
    <row r="34" spans="1:8" x14ac:dyDescent="0.2">
      <c r="A34" s="31" t="s">
        <v>410</v>
      </c>
      <c r="B34" s="26" t="s">
        <v>411</v>
      </c>
      <c r="C34" s="33">
        <v>9951261</v>
      </c>
      <c r="D34" s="33">
        <v>-495483.45</v>
      </c>
      <c r="E34" s="33">
        <v>9455777.5500000007</v>
      </c>
      <c r="F34" s="33">
        <v>1394726.42</v>
      </c>
      <c r="G34" s="33">
        <v>1381949.2</v>
      </c>
      <c r="H34" s="33">
        <v>8061051.1299999999</v>
      </c>
    </row>
    <row r="35" spans="1:8" x14ac:dyDescent="0.2">
      <c r="A35" s="31" t="s">
        <v>412</v>
      </c>
      <c r="B35" s="26" t="s">
        <v>413</v>
      </c>
      <c r="C35" s="33">
        <v>2018610</v>
      </c>
      <c r="D35" s="33">
        <v>0</v>
      </c>
      <c r="E35" s="33">
        <v>2018610</v>
      </c>
      <c r="F35" s="33">
        <v>192345.33</v>
      </c>
      <c r="G35" s="33">
        <v>192345.33</v>
      </c>
      <c r="H35" s="33">
        <v>1826264.67</v>
      </c>
    </row>
    <row r="36" spans="1:8" x14ac:dyDescent="0.2">
      <c r="A36" s="31" t="s">
        <v>414</v>
      </c>
      <c r="B36" s="26" t="s">
        <v>415</v>
      </c>
      <c r="C36" s="33">
        <v>5941099</v>
      </c>
      <c r="D36" s="33">
        <v>-17187.41</v>
      </c>
      <c r="E36" s="33">
        <v>5923911.5899999999</v>
      </c>
      <c r="F36" s="33">
        <v>1070969.72</v>
      </c>
      <c r="G36" s="33">
        <v>1070969.72</v>
      </c>
      <c r="H36" s="33">
        <v>4852941.87</v>
      </c>
    </row>
    <row r="37" spans="1:8" x14ac:dyDescent="0.2">
      <c r="A37" s="31" t="s">
        <v>416</v>
      </c>
      <c r="B37" s="26" t="s">
        <v>417</v>
      </c>
      <c r="C37" s="33">
        <v>5941099</v>
      </c>
      <c r="D37" s="33">
        <v>-17187.41</v>
      </c>
      <c r="E37" s="33">
        <v>5923911.5899999999</v>
      </c>
      <c r="F37" s="33">
        <v>1070969.72</v>
      </c>
      <c r="G37" s="33">
        <v>1070969.72</v>
      </c>
      <c r="H37" s="33">
        <v>4852941.87</v>
      </c>
    </row>
    <row r="38" spans="1:8" x14ac:dyDescent="0.2">
      <c r="A38" s="31" t="s">
        <v>418</v>
      </c>
      <c r="B38" s="26" t="s">
        <v>419</v>
      </c>
      <c r="C38" s="33">
        <v>22937029</v>
      </c>
      <c r="D38" s="33">
        <v>241556.02</v>
      </c>
      <c r="E38" s="33">
        <v>23178585.02</v>
      </c>
      <c r="F38" s="33">
        <v>2030019.58</v>
      </c>
      <c r="G38" s="33">
        <v>2030019.58</v>
      </c>
      <c r="H38" s="33">
        <v>21148565.440000001</v>
      </c>
    </row>
    <row r="39" spans="1:8" x14ac:dyDescent="0.2">
      <c r="A39" s="31" t="s">
        <v>420</v>
      </c>
      <c r="B39" s="26" t="s">
        <v>421</v>
      </c>
      <c r="C39" s="33">
        <v>22937029</v>
      </c>
      <c r="D39" s="33">
        <v>241556.02</v>
      </c>
      <c r="E39" s="33">
        <v>23178585.02</v>
      </c>
      <c r="F39" s="33">
        <v>2030019.58</v>
      </c>
      <c r="G39" s="33">
        <v>2030019.58</v>
      </c>
      <c r="H39" s="33">
        <v>21148565.440000001</v>
      </c>
    </row>
    <row r="40" spans="1:8" x14ac:dyDescent="0.2">
      <c r="A40" s="31" t="s">
        <v>422</v>
      </c>
      <c r="B40" s="26" t="s">
        <v>423</v>
      </c>
      <c r="C40" s="33">
        <v>188650081</v>
      </c>
      <c r="D40" s="33">
        <v>1986014.85</v>
      </c>
      <c r="E40" s="33">
        <v>190636095.84999999</v>
      </c>
      <c r="F40" s="33">
        <v>38018062.810000002</v>
      </c>
      <c r="G40" s="33">
        <v>37985090.810000002</v>
      </c>
      <c r="H40" s="33">
        <v>152618033.03999999</v>
      </c>
    </row>
    <row r="41" spans="1:8" x14ac:dyDescent="0.2">
      <c r="A41" s="31" t="s">
        <v>424</v>
      </c>
      <c r="B41" s="26" t="s">
        <v>425</v>
      </c>
      <c r="C41" s="33">
        <v>144454547</v>
      </c>
      <c r="D41" s="33">
        <v>2561346.48</v>
      </c>
      <c r="E41" s="33">
        <v>147015893.47999999</v>
      </c>
      <c r="F41" s="33">
        <v>30487302.309999999</v>
      </c>
      <c r="G41" s="33">
        <v>30487302.309999999</v>
      </c>
      <c r="H41" s="33">
        <v>116528591.17</v>
      </c>
    </row>
    <row r="42" spans="1:8" x14ac:dyDescent="0.2">
      <c r="A42" s="31" t="s">
        <v>426</v>
      </c>
      <c r="B42" s="26" t="s">
        <v>427</v>
      </c>
      <c r="C42" s="33">
        <v>44195534</v>
      </c>
      <c r="D42" s="33">
        <v>-575331.63</v>
      </c>
      <c r="E42" s="33">
        <v>43620202.369999997</v>
      </c>
      <c r="F42" s="33">
        <v>7548592.5</v>
      </c>
      <c r="G42" s="33">
        <v>7515620.5</v>
      </c>
      <c r="H42" s="33">
        <v>36071609.869999997</v>
      </c>
    </row>
    <row r="43" spans="1:8" x14ac:dyDescent="0.2">
      <c r="A43" s="31" t="s">
        <v>428</v>
      </c>
      <c r="B43" s="26" t="s">
        <v>429</v>
      </c>
      <c r="C43" s="33">
        <v>0</v>
      </c>
      <c r="D43" s="33">
        <v>0</v>
      </c>
      <c r="E43" s="33">
        <v>0</v>
      </c>
      <c r="F43" s="33">
        <v>-17832</v>
      </c>
      <c r="G43" s="33">
        <v>-17832</v>
      </c>
      <c r="H43" s="33">
        <v>17832</v>
      </c>
    </row>
  </sheetData>
  <sheetProtection algorithmName="SHA-512" hashValue="+M2WMhL9vqNTl5CwdOT+gNCcZ4lD/buXP0z1u/rhLKvSPcwyiJ3JGuQAvERT1ygyJxoTFI5vInbclf1+F8OTfw==" saltValue="QrkTW+t+ZuP7KgI67qVtPA==" spinCount="100000" sheet="1" objects="1" scenarios="1"/>
  <mergeCells count="1">
    <mergeCell ref="A1:H1"/>
  </mergeCells>
  <printOptions horizontalCentered="1"/>
  <pageMargins left="0.31496062992125984" right="0.31496062992125984" top="0.55118110236220474" bottom="0.55118110236220474" header="0.31496062992125984" footer="0.31496062992125984"/>
  <pageSetup scale="8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5" sqref="A15"/>
    </sheetView>
  </sheetViews>
  <sheetFormatPr baseColWidth="10" defaultColWidth="12" defaultRowHeight="10.199999999999999" x14ac:dyDescent="0.2"/>
  <cols>
    <col min="1" max="1" width="135.85546875" style="5" customWidth="1"/>
    <col min="2" max="16384" width="12" style="5"/>
  </cols>
  <sheetData>
    <row r="1" spans="1:1" x14ac:dyDescent="0.2">
      <c r="A1" s="3" t="s">
        <v>8</v>
      </c>
    </row>
    <row r="2" spans="1:1" x14ac:dyDescent="0.2">
      <c r="A2" s="6" t="s">
        <v>23</v>
      </c>
    </row>
    <row r="3" spans="1:1" x14ac:dyDescent="0.2">
      <c r="A3" s="6" t="s">
        <v>26</v>
      </c>
    </row>
    <row r="4" spans="1:1" x14ac:dyDescent="0.2">
      <c r="A4" s="6" t="s">
        <v>27</v>
      </c>
    </row>
    <row r="5" spans="1:1" x14ac:dyDescent="0.2">
      <c r="A5" s="6" t="s">
        <v>28</v>
      </c>
    </row>
    <row r="6" spans="1:1" ht="20.399999999999999" x14ac:dyDescent="0.2">
      <c r="A6" s="6" t="s">
        <v>29</v>
      </c>
    </row>
    <row r="7" spans="1:1" ht="30.6" x14ac:dyDescent="0.2">
      <c r="A7" s="6" t="s">
        <v>31</v>
      </c>
    </row>
    <row r="8" spans="1:1" ht="20.399999999999999" x14ac:dyDescent="0.2">
      <c r="A8" s="6" t="s">
        <v>33</v>
      </c>
    </row>
    <row r="9" spans="1:1" x14ac:dyDescent="0.2">
      <c r="A9" s="6" t="s">
        <v>34</v>
      </c>
    </row>
    <row r="10" spans="1:1" x14ac:dyDescent="0.2">
      <c r="A10" s="6"/>
    </row>
    <row r="11" spans="1:1" x14ac:dyDescent="0.2">
      <c r="A11" s="4" t="s">
        <v>12</v>
      </c>
    </row>
    <row r="12" spans="1:1" x14ac:dyDescent="0.2">
      <c r="A12" s="6" t="s">
        <v>13</v>
      </c>
    </row>
    <row r="13" spans="1:1" x14ac:dyDescent="0.2">
      <c r="A13" s="6"/>
    </row>
    <row r="14" spans="1:1" x14ac:dyDescent="0.2">
      <c r="A14" s="4" t="s">
        <v>11</v>
      </c>
    </row>
    <row r="15" spans="1:1" ht="39.9" customHeight="1" x14ac:dyDescent="0.2">
      <c r="A15" s="7" t="s">
        <v>17</v>
      </c>
    </row>
  </sheetData>
  <sheetProtection algorithmName="SHA-512" hashValue="Ed/+sbL26FrXCoclughsmY3s2JOKLIAg+GlFUsIZ9PDRgyBWmyBp8RVTSlmIJ6RnNZkWqLFFPVsKREO6BuiyCw==" saltValue="rLXftH5A3dkXOsde+2TQ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3" sqref="A13"/>
    </sheetView>
  </sheetViews>
  <sheetFormatPr baseColWidth="10" defaultColWidth="12" defaultRowHeight="10.199999999999999" x14ac:dyDescent="0.2"/>
  <cols>
    <col min="1" max="1" width="135.85546875" style="5" customWidth="1"/>
    <col min="2" max="16384" width="12" style="5"/>
  </cols>
  <sheetData>
    <row r="1" spans="1:1" x14ac:dyDescent="0.2">
      <c r="A1" s="3" t="s">
        <v>8</v>
      </c>
    </row>
    <row r="2" spans="1:1" x14ac:dyDescent="0.2">
      <c r="A2" s="6"/>
    </row>
    <row r="3" spans="1:1" x14ac:dyDescent="0.2">
      <c r="A3" s="6" t="s">
        <v>37</v>
      </c>
    </row>
    <row r="4" spans="1:1" x14ac:dyDescent="0.2">
      <c r="A4" s="6" t="s">
        <v>26</v>
      </c>
    </row>
    <row r="5" spans="1:1" x14ac:dyDescent="0.2">
      <c r="A5" s="6" t="s">
        <v>27</v>
      </c>
    </row>
    <row r="6" spans="1:1" x14ac:dyDescent="0.2">
      <c r="A6" s="6" t="s">
        <v>28</v>
      </c>
    </row>
    <row r="7" spans="1:1" ht="20.399999999999999" x14ac:dyDescent="0.2">
      <c r="A7" s="6" t="s">
        <v>29</v>
      </c>
    </row>
    <row r="8" spans="1:1" ht="30.6" x14ac:dyDescent="0.2">
      <c r="A8" s="6" t="s">
        <v>31</v>
      </c>
    </row>
    <row r="9" spans="1:1" ht="20.399999999999999" x14ac:dyDescent="0.2">
      <c r="A9" s="6" t="s">
        <v>33</v>
      </c>
    </row>
    <row r="10" spans="1:1" x14ac:dyDescent="0.2">
      <c r="A10" s="6" t="s">
        <v>34</v>
      </c>
    </row>
    <row r="11" spans="1:1" x14ac:dyDescent="0.2">
      <c r="A11" s="6"/>
    </row>
    <row r="12" spans="1:1" x14ac:dyDescent="0.2">
      <c r="A12" s="4" t="s">
        <v>9</v>
      </c>
    </row>
    <row r="13" spans="1:1" x14ac:dyDescent="0.2">
      <c r="A13" s="6" t="s">
        <v>10</v>
      </c>
    </row>
    <row r="14" spans="1:1" ht="11.25" customHeight="1" x14ac:dyDescent="0.2">
      <c r="A14" s="6"/>
    </row>
    <row r="15" spans="1:1" x14ac:dyDescent="0.2">
      <c r="A15" s="4" t="s">
        <v>12</v>
      </c>
    </row>
    <row r="16" spans="1:1" x14ac:dyDescent="0.2">
      <c r="A16" s="6" t="s">
        <v>13</v>
      </c>
    </row>
    <row r="17" spans="1:1" x14ac:dyDescent="0.2">
      <c r="A17" s="6"/>
    </row>
    <row r="18" spans="1:1" x14ac:dyDescent="0.2">
      <c r="A18" s="4" t="s">
        <v>11</v>
      </c>
    </row>
    <row r="19" spans="1:1" ht="39.9" customHeight="1" x14ac:dyDescent="0.2">
      <c r="A19" s="7" t="s">
        <v>17</v>
      </c>
    </row>
  </sheetData>
  <sheetProtection algorithmName="SHA-512" hashValue="KfmdhmIDpAZhA20PLrwztY5u6DZGi6UyjskbGTiJn4wDsOjJacaddKRiptWf5oghbcRWC1JPD6oUJdImI4rqdQ==" saltValue="uvaQtKSK/k1b8r091V9XR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EAEPE Carga</vt:lpstr>
      <vt:lpstr>Instructivo_EAEPE</vt:lpstr>
      <vt:lpstr>COG Carga</vt:lpstr>
      <vt:lpstr>Instructivo_COG</vt:lpstr>
      <vt:lpstr>Carga CTG</vt:lpstr>
      <vt:lpstr>Instructivo_CTG</vt:lpstr>
      <vt:lpstr>CA_PLGT_1701</vt:lpstr>
      <vt:lpstr>Instructivo_CA_Ente_Público</vt:lpstr>
      <vt:lpstr>Instructivo_CA_Ejecutivo_Estata</vt:lpstr>
      <vt:lpstr>Instructivo_CA_Ayuntamiento</vt:lpstr>
      <vt:lpstr>Carga CFG</vt:lpstr>
      <vt:lpstr>Instructivo_CFG</vt:lpstr>
      <vt:lpstr>CA_PLGT_1701!Área_de_impresión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Nayeli Viridiana Olivares Martínez</cp:lastModifiedBy>
  <cp:lastPrinted>2017-04-28T16:06:27Z</cp:lastPrinted>
  <dcterms:created xsi:type="dcterms:W3CDTF">2014-02-10T03:37:14Z</dcterms:created>
  <dcterms:modified xsi:type="dcterms:W3CDTF">2017-04-28T17:30:29Z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